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3260" windowHeight="8325" activeTab="0"/>
  </bookViews>
  <sheets>
    <sheet name="Sheet1" sheetId="1" r:id="rId1"/>
    <sheet name="Settings" sheetId="2" r:id="rId2"/>
  </sheets>
  <definedNames>
    <definedName name="Baud_Rate">'Settings'!$B$5</definedName>
    <definedName name="COM_Port">'Settings'!$B$4</definedName>
    <definedName name="Data_Bits">'Settings'!$B$7</definedName>
    <definedName name="H0D_HA8_H3E_H00_HFF_H67_HD0_H23_HE8_HE7_HD0_H21_HF4_H81_HF4_H41_HF4_H21_HF4_H81_HF4_H41_HF4_H21_HF4_H81_HF4_H41_HF4_H21_HF4_H81_HF4_H41_HF4_H21_HF4_H81_HF4_H41_HF4_H21_HF4_H81_HF4_H41_HF4_H21_HF4_H81_HF4_H41_HF4_H21_HF4_H81_HF4_H41_HF4_H21_HF4_H81_HF4_H">'Settings'!$B$12:$B$28</definedName>
    <definedName name="Parity">'Settings'!$B$6</definedName>
    <definedName name="Stop_Bits">'Settings'!$B$8</definedName>
    <definedName name="Terminator">'Settings'!$B$9</definedName>
    <definedName name="tstring">'Settings'!$B$11</definedName>
  </definedNames>
  <calcPr fullCalcOnLoad="1"/>
</workbook>
</file>

<file path=xl/sharedStrings.xml><?xml version="1.0" encoding="utf-8"?>
<sst xmlns="http://schemas.openxmlformats.org/spreadsheetml/2006/main" count="156" uniqueCount="23">
  <si>
    <t>Forward</t>
  </si>
  <si>
    <t>Left</t>
  </si>
  <si>
    <t>Right</t>
  </si>
  <si>
    <t>Backward</t>
  </si>
  <si>
    <t>Sleep</t>
  </si>
  <si>
    <t>Command</t>
  </si>
  <si>
    <t>Step</t>
  </si>
  <si>
    <t>HALT</t>
  </si>
  <si>
    <t>Duration
(ms)</t>
  </si>
  <si>
    <t>Elapsed
Time (s)</t>
  </si>
  <si>
    <t>&amp;H3E&amp;H00</t>
  </si>
  <si>
    <t>&amp;HA8</t>
  </si>
  <si>
    <t>Serial Port</t>
  </si>
  <si>
    <t>COM Port:</t>
  </si>
  <si>
    <t>Baud Rate:</t>
  </si>
  <si>
    <t>Parity:</t>
  </si>
  <si>
    <t>N</t>
  </si>
  <si>
    <t>Data Bits:</t>
  </si>
  <si>
    <t>Stop Bits:</t>
  </si>
  <si>
    <t>Terminator:</t>
  </si>
  <si>
    <t>CR/LF</t>
  </si>
  <si>
    <t>tstring:</t>
  </si>
  <si>
    <t>(default)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</si>
</sst>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8.2"/>
      <color indexed="12"/>
      <name val="Arial"/>
      <family val="0"/>
    </font>
    <font>
      <u val="single"/>
      <sz val="8.2"/>
      <color indexed="36"/>
      <name val="Arial"/>
      <family val="0"/>
    </font>
    <font>
      <b/>
      <i/>
      <sz val="10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dashed"/>
      <bottom style="dashed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 applyProtection="1">
      <alignment horizontal="center"/>
      <protection/>
    </xf>
    <xf numFmtId="0" fontId="4" fillId="0" borderId="2" xfId="0" applyFont="1" applyBorder="1" applyAlignment="1">
      <alignment horizontal="center"/>
    </xf>
    <xf numFmtId="0" fontId="0" fillId="0" borderId="3" xfId="0" applyBorder="1" applyAlignment="1" applyProtection="1">
      <alignment horizontal="center"/>
      <protection/>
    </xf>
    <xf numFmtId="0" fontId="0" fillId="0" borderId="0" xfId="0" applyBorder="1" applyAlignment="1" quotePrefix="1">
      <alignment horizontal="right"/>
    </xf>
    <xf numFmtId="0" fontId="0" fillId="0" borderId="4" xfId="0" applyBorder="1" applyAlignment="1" applyProtection="1">
      <alignment horizontal="center" wrapText="1"/>
      <protection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 applyProtection="1">
      <alignment horizontal="center" wrapText="1"/>
      <protection/>
    </xf>
    <xf numFmtId="0" fontId="0" fillId="3" borderId="0" xfId="0" applyFill="1" applyAlignment="1" quotePrefix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4" borderId="6" xfId="0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/>
    </xf>
    <xf numFmtId="0" fontId="0" fillId="3" borderId="0" xfId="0" applyFill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strike val="0"/>
        <color rgb="FFFF0000"/>
      </font>
      <fill>
        <patternFill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strike val="0"/>
        <color auto="1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strike val="0"/>
        <color rgb="FF000000"/>
      </font>
      <fill>
        <patternFill>
          <bgColor rgb="FFFFFF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38100</xdr:rowOff>
    </xdr:from>
    <xdr:to>
      <xdr:col>10</xdr:col>
      <xdr:colOff>133350</xdr:colOff>
      <xdr:row>0</xdr:row>
      <xdr:rowOff>457200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409575" y="38100"/>
          <a:ext cx="28860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EE101 ECEBot Command Center
(2005 Gamma Robots)</a:t>
          </a:r>
        </a:p>
      </xdr:txBody>
    </xdr:sp>
    <xdr:clientData/>
  </xdr:twoCellAnchor>
  <xdr:twoCellAnchor editAs="oneCell">
    <xdr:from>
      <xdr:col>10</xdr:col>
      <xdr:colOff>542925</xdr:colOff>
      <xdr:row>3</xdr:row>
      <xdr:rowOff>28575</xdr:rowOff>
    </xdr:from>
    <xdr:to>
      <xdr:col>13</xdr:col>
      <xdr:colOff>495300</xdr:colOff>
      <xdr:row>5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095375"/>
          <a:ext cx="1781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32"/>
  <sheetViews>
    <sheetView tabSelected="1" workbookViewId="0" topLeftCell="A1">
      <selection activeCell="C8" sqref="C8"/>
    </sheetView>
  </sheetViews>
  <sheetFormatPr defaultColWidth="9.140625" defaultRowHeight="12.75"/>
  <cols>
    <col min="1" max="1" width="8.8515625" style="15" customWidth="1"/>
    <col min="2" max="2" width="8.8515625" style="19" customWidth="1"/>
    <col min="3" max="3" width="10.00390625" style="1" customWidth="1"/>
    <col min="4" max="4" width="9.8515625" style="1" customWidth="1"/>
    <col min="5" max="5" width="9.8515625" style="3" customWidth="1"/>
    <col min="6" max="6" width="9.8515625" style="3" hidden="1" customWidth="1"/>
    <col min="7" max="7" width="8.8515625" style="0" hidden="1" customWidth="1"/>
    <col min="8" max="8" width="11.00390625" style="0" hidden="1" customWidth="1"/>
    <col min="9" max="10" width="8.8515625" style="0" hidden="1" customWidth="1"/>
    <col min="16" max="16" width="5.28125" style="0" customWidth="1"/>
    <col min="17" max="17" width="6.00390625" style="0" customWidth="1"/>
    <col min="18" max="18" width="8.8515625" style="15" customWidth="1"/>
  </cols>
  <sheetData>
    <row r="1" spans="1:19" s="15" customFormat="1" ht="38.25" customHeight="1" thickBot="1">
      <c r="A1" s="5"/>
      <c r="B1" s="17"/>
      <c r="C1" s="6"/>
      <c r="D1" s="6"/>
      <c r="E1" s="7"/>
      <c r="F1" s="16"/>
      <c r="K1" s="5"/>
      <c r="L1" s="5"/>
      <c r="M1" s="5"/>
      <c r="N1" s="5"/>
      <c r="O1" s="5"/>
      <c r="P1" s="5"/>
      <c r="Q1" s="5"/>
      <c r="R1" s="22"/>
      <c r="S1" s="5"/>
    </row>
    <row r="2" spans="1:19" ht="26.25" thickBot="1">
      <c r="A2" s="5"/>
      <c r="B2" s="18" t="s">
        <v>6</v>
      </c>
      <c r="C2" s="8" t="s">
        <v>5</v>
      </c>
      <c r="D2" s="12" t="s">
        <v>8</v>
      </c>
      <c r="E2" s="13" t="s">
        <v>9</v>
      </c>
      <c r="F2" s="11"/>
      <c r="I2" t="s">
        <v>0</v>
      </c>
      <c r="K2" s="5"/>
      <c r="L2" s="14"/>
      <c r="M2" s="5"/>
      <c r="N2" s="14"/>
      <c r="O2" s="5"/>
      <c r="P2" s="5"/>
      <c r="Q2" s="5"/>
      <c r="R2" s="5"/>
      <c r="S2" s="5"/>
    </row>
    <row r="3" spans="1:19" ht="19.5" customHeight="1">
      <c r="A3" s="5"/>
      <c r="B3" s="20">
        <v>0</v>
      </c>
      <c r="C3" s="4" t="s">
        <v>3</v>
      </c>
      <c r="D3" s="4">
        <v>500</v>
      </c>
      <c r="E3" s="20">
        <f>D3/1000</f>
        <v>0.5</v>
      </c>
      <c r="F3" s="9">
        <v>1</v>
      </c>
      <c r="G3">
        <f aca="true" t="shared" si="0" ref="G3:G34">MATCH(C3,$I$2:$I$9,0)</f>
        <v>4</v>
      </c>
      <c r="H3" t="str">
        <f>"&amp;H"&amp;DEC2HEX((HEX2DEC(J3)/256),2)&amp;"&amp;H"&amp;DEC2HEX(MOD(HEX2DEC(J3),256),2)</f>
        <v>&amp;H61&amp;HF4</v>
      </c>
      <c r="I3" t="s">
        <v>1</v>
      </c>
      <c r="J3" t="str">
        <f>DEC2HEX((G3-1)*8192+D3,4)</f>
        <v>61F4</v>
      </c>
      <c r="K3" s="5"/>
      <c r="L3" s="5"/>
      <c r="M3" s="5"/>
      <c r="N3" s="5"/>
      <c r="O3" s="5"/>
      <c r="P3" s="5"/>
      <c r="Q3" s="5"/>
      <c r="R3" s="5"/>
      <c r="S3" s="5"/>
    </row>
    <row r="4" spans="1:19" ht="19.5" customHeight="1">
      <c r="A4" s="5"/>
      <c r="B4" s="21">
        <v>1</v>
      </c>
      <c r="C4" s="4" t="s">
        <v>1</v>
      </c>
      <c r="D4" s="4">
        <v>500</v>
      </c>
      <c r="E4" s="21">
        <f>(D4/1000)+E3</f>
        <v>1</v>
      </c>
      <c r="F4" s="3">
        <f>MAX($G$3:G4)</f>
        <v>4</v>
      </c>
      <c r="G4">
        <f t="shared" si="0"/>
        <v>2</v>
      </c>
      <c r="H4" t="str">
        <f>"&amp;H"&amp;DEC2HEX((HEX2DEC(J4)/256),2)&amp;"&amp;H"&amp;DEC2HEX(MOD(HEX2DEC(J4),256),2)</f>
        <v>&amp;H21&amp;HF4</v>
      </c>
      <c r="I4" t="s">
        <v>2</v>
      </c>
      <c r="J4" t="str">
        <f>DEC2HEX((G4-1)*8192+D4,4)</f>
        <v>21F4</v>
      </c>
      <c r="K4" s="5"/>
      <c r="L4" s="5"/>
      <c r="M4" s="5"/>
      <c r="N4" s="5"/>
      <c r="O4" s="5"/>
      <c r="P4" s="5"/>
      <c r="Q4" s="5"/>
      <c r="R4" s="5"/>
      <c r="S4" s="5"/>
    </row>
    <row r="5" spans="1:19" ht="19.5" customHeight="1">
      <c r="A5" s="5"/>
      <c r="B5" s="21">
        <v>2</v>
      </c>
      <c r="C5" s="4" t="s">
        <v>3</v>
      </c>
      <c r="D5" s="4">
        <v>2000</v>
      </c>
      <c r="E5" s="21">
        <f aca="true" t="shared" si="1" ref="E5:E68">(D5/1000)+E4</f>
        <v>3</v>
      </c>
      <c r="F5" s="3">
        <f>MAX($G$3:G5)</f>
        <v>4</v>
      </c>
      <c r="G5">
        <f t="shared" si="0"/>
        <v>4</v>
      </c>
      <c r="H5" t="str">
        <f>"&amp;H"&amp;DEC2HEX((HEX2DEC(J5)/256),2)&amp;"&amp;H"&amp;DEC2HEX(MOD(HEX2DEC(J5),256),2)</f>
        <v>&amp;H67&amp;HD0</v>
      </c>
      <c r="I5" t="s">
        <v>3</v>
      </c>
      <c r="J5" t="str">
        <f>DEC2HEX((G5-1)*8192+D5,4)</f>
        <v>67D0</v>
      </c>
      <c r="K5" s="5"/>
      <c r="L5" s="5"/>
      <c r="M5" s="5"/>
      <c r="N5" s="5"/>
      <c r="O5" s="5"/>
      <c r="P5" s="5"/>
      <c r="Q5" s="5"/>
      <c r="R5" s="5"/>
      <c r="S5" s="5"/>
    </row>
    <row r="6" spans="1:19" ht="19.5" customHeight="1">
      <c r="A6" s="5"/>
      <c r="B6" s="21">
        <v>3</v>
      </c>
      <c r="C6" s="4" t="s">
        <v>0</v>
      </c>
      <c r="D6" s="4">
        <v>500</v>
      </c>
      <c r="E6" s="21">
        <f t="shared" si="1"/>
        <v>3.5</v>
      </c>
      <c r="F6" s="3">
        <f>MAX($G$3:G6)</f>
        <v>4</v>
      </c>
      <c r="G6">
        <f t="shared" si="0"/>
        <v>1</v>
      </c>
      <c r="H6" t="str">
        <f>"&amp;H"&amp;DEC2HEX((HEX2DEC(J6)/256),2)&amp;"&amp;H"&amp;DEC2HEX(MOD(HEX2DEC(J6),256),2)</f>
        <v>&amp;H01&amp;HF4</v>
      </c>
      <c r="I6" t="s">
        <v>4</v>
      </c>
      <c r="J6" t="str">
        <f>DEC2HEX((G6-1)*8192+D6,4)</f>
        <v>01F4</v>
      </c>
      <c r="K6" s="5"/>
      <c r="L6" s="5"/>
      <c r="M6" s="5"/>
      <c r="N6" s="5"/>
      <c r="O6" s="5"/>
      <c r="P6" s="5"/>
      <c r="Q6" s="5"/>
      <c r="R6" s="5"/>
      <c r="S6" s="5"/>
    </row>
    <row r="7" spans="1:19" ht="19.5" customHeight="1">
      <c r="A7" s="5"/>
      <c r="B7" s="21">
        <v>4</v>
      </c>
      <c r="C7" s="4" t="s">
        <v>4</v>
      </c>
      <c r="D7" s="4">
        <v>5000</v>
      </c>
      <c r="E7" s="21">
        <f t="shared" si="1"/>
        <v>8.5</v>
      </c>
      <c r="F7" s="3">
        <f>MAX($G$3:G7)</f>
        <v>5</v>
      </c>
      <c r="G7">
        <f t="shared" si="0"/>
        <v>5</v>
      </c>
      <c r="H7" t="str">
        <f>"&amp;H"&amp;DEC2HEX((HEX2DEC(J7)/256),2)&amp;"&amp;H"&amp;DEC2HEX(MOD(HEX2DEC(J7),256),2)</f>
        <v>&amp;H93&amp;H88</v>
      </c>
      <c r="I7" t="s">
        <v>4</v>
      </c>
      <c r="J7" t="str">
        <f>DEC2HEX((G7-1)*8192+D7,4)</f>
        <v>9388</v>
      </c>
      <c r="K7" s="5"/>
      <c r="L7" s="5"/>
      <c r="M7" s="5"/>
      <c r="N7" s="5"/>
      <c r="O7" s="5"/>
      <c r="P7" s="5"/>
      <c r="Q7" s="5"/>
      <c r="R7" s="5"/>
      <c r="S7" s="5"/>
    </row>
    <row r="8" spans="1:19" ht="19.5" customHeight="1">
      <c r="A8" s="5"/>
      <c r="B8" s="21">
        <v>5</v>
      </c>
      <c r="C8" s="4" t="s">
        <v>7</v>
      </c>
      <c r="D8" s="4">
        <v>8000</v>
      </c>
      <c r="E8" s="21">
        <f t="shared" si="1"/>
        <v>16.5</v>
      </c>
      <c r="F8" s="3">
        <f>MAX($G$3:G8)</f>
        <v>8</v>
      </c>
      <c r="G8">
        <f t="shared" si="0"/>
        <v>8</v>
      </c>
      <c r="H8" t="str">
        <f>"&amp;H"&amp;DEC2HEX((HEX2DEC(J8)/256),2)&amp;"&amp;H"&amp;DEC2HEX(MOD(HEX2DEC(J8),256),2)</f>
        <v>&amp;HFF&amp;H40</v>
      </c>
      <c r="I8" t="s">
        <v>4</v>
      </c>
      <c r="J8" t="str">
        <f>DEC2HEX((G8-1)*8192+D8,4)</f>
        <v>FF40</v>
      </c>
      <c r="K8" s="5"/>
      <c r="L8" s="5"/>
      <c r="M8" s="5"/>
      <c r="N8" s="5"/>
      <c r="O8" s="5"/>
      <c r="P8" s="5"/>
      <c r="Q8" s="5"/>
      <c r="R8" s="5"/>
      <c r="S8" s="5"/>
    </row>
    <row r="9" spans="1:19" ht="19.5" customHeight="1">
      <c r="A9" s="5"/>
      <c r="B9" s="21">
        <v>6</v>
      </c>
      <c r="C9" s="4" t="s">
        <v>2</v>
      </c>
      <c r="D9" s="4">
        <v>500</v>
      </c>
      <c r="E9" s="21">
        <f t="shared" si="1"/>
        <v>17</v>
      </c>
      <c r="F9" s="3">
        <f>MAX($G$3:G9)</f>
        <v>8</v>
      </c>
      <c r="G9">
        <f t="shared" si="0"/>
        <v>3</v>
      </c>
      <c r="H9" t="str">
        <f>"&amp;H"&amp;DEC2HEX((HEX2DEC(J9)/256),2)&amp;"&amp;H"&amp;DEC2HEX(MOD(HEX2DEC(J9),256),2)</f>
        <v>&amp;H41&amp;HF4</v>
      </c>
      <c r="I9" s="23" t="s">
        <v>7</v>
      </c>
      <c r="J9" t="str">
        <f>DEC2HEX((G9-1)*8192+D9,4)</f>
        <v>41F4</v>
      </c>
      <c r="K9" s="5"/>
      <c r="L9" s="5"/>
      <c r="M9" s="5"/>
      <c r="N9" s="5"/>
      <c r="O9" s="5"/>
      <c r="P9" s="5"/>
      <c r="Q9" s="5"/>
      <c r="R9" s="5"/>
      <c r="S9" s="5"/>
    </row>
    <row r="10" spans="1:19" ht="19.5" customHeight="1">
      <c r="A10" s="5"/>
      <c r="B10" s="21">
        <v>7</v>
      </c>
      <c r="C10" s="4" t="s">
        <v>0</v>
      </c>
      <c r="D10" s="4">
        <v>500</v>
      </c>
      <c r="E10" s="21">
        <f t="shared" si="1"/>
        <v>17.5</v>
      </c>
      <c r="F10" s="3">
        <f>MAX($G$3:G10)</f>
        <v>8</v>
      </c>
      <c r="G10">
        <f t="shared" si="0"/>
        <v>1</v>
      </c>
      <c r="H10" t="str">
        <f>"&amp;H"&amp;DEC2HEX((HEX2DEC(J10)/256),2)&amp;"&amp;H"&amp;DEC2HEX(MOD(HEX2DEC(J10),256),2)</f>
        <v>&amp;H01&amp;HF4</v>
      </c>
      <c r="J10" t="str">
        <f>DEC2HEX((G10-1)*8192+D10,4)</f>
        <v>01F4</v>
      </c>
      <c r="K10" s="5"/>
      <c r="L10" s="5"/>
      <c r="M10" s="5"/>
      <c r="N10" s="5"/>
      <c r="O10" s="5"/>
      <c r="P10" s="5"/>
      <c r="Q10" s="5"/>
      <c r="R10" s="5"/>
      <c r="S10" s="5"/>
    </row>
    <row r="11" spans="1:19" ht="19.5" customHeight="1">
      <c r="A11" s="5"/>
      <c r="B11" s="21">
        <v>8</v>
      </c>
      <c r="C11" s="4" t="s">
        <v>3</v>
      </c>
      <c r="D11" s="4">
        <v>2000</v>
      </c>
      <c r="E11" s="21">
        <f t="shared" si="1"/>
        <v>19.5</v>
      </c>
      <c r="F11" s="3">
        <f>MAX($G$3:G11)</f>
        <v>8</v>
      </c>
      <c r="G11">
        <f t="shared" si="0"/>
        <v>4</v>
      </c>
      <c r="H11" t="str">
        <f>"&amp;H"&amp;DEC2HEX((HEX2DEC(J11)/256),2)&amp;"&amp;H"&amp;DEC2HEX(MOD(HEX2DEC(J11),256),2)</f>
        <v>&amp;H67&amp;HD0</v>
      </c>
      <c r="J11" t="str">
        <f>DEC2HEX((G11-1)*8192+D11,4)</f>
        <v>67D0</v>
      </c>
      <c r="K11" s="5"/>
      <c r="L11" s="5"/>
      <c r="M11" s="5"/>
      <c r="N11" s="5"/>
      <c r="O11" s="5"/>
      <c r="P11" s="5"/>
      <c r="Q11" s="5"/>
      <c r="R11" s="5"/>
      <c r="S11" s="5"/>
    </row>
    <row r="12" spans="1:19" ht="19.5" customHeight="1">
      <c r="A12" s="5"/>
      <c r="B12" s="21">
        <v>9</v>
      </c>
      <c r="C12" s="4" t="s">
        <v>0</v>
      </c>
      <c r="D12" s="4">
        <v>500</v>
      </c>
      <c r="E12" s="21">
        <f t="shared" si="1"/>
        <v>20</v>
      </c>
      <c r="F12" s="3">
        <f>MAX($G$3:G12)</f>
        <v>8</v>
      </c>
      <c r="G12">
        <f t="shared" si="0"/>
        <v>1</v>
      </c>
      <c r="H12" t="str">
        <f>"&amp;H"&amp;DEC2HEX((HEX2DEC(J12)/256),2)&amp;"&amp;H"&amp;DEC2HEX(MOD(HEX2DEC(J12),256),2)</f>
        <v>&amp;H01&amp;HF4</v>
      </c>
      <c r="J12" t="str">
        <f>DEC2HEX((G12-1)*8192+D12,4)</f>
        <v>01F4</v>
      </c>
      <c r="K12" s="5"/>
      <c r="L12" s="5"/>
      <c r="M12" s="5"/>
      <c r="N12" s="5"/>
      <c r="O12" s="5"/>
      <c r="P12" s="5"/>
      <c r="Q12" s="5"/>
      <c r="R12" s="5"/>
      <c r="S12" s="5"/>
    </row>
    <row r="13" spans="1:19" ht="19.5" customHeight="1">
      <c r="A13" s="5"/>
      <c r="B13" s="21">
        <v>10</v>
      </c>
      <c r="C13" s="4" t="s">
        <v>4</v>
      </c>
      <c r="D13" s="4">
        <v>5000</v>
      </c>
      <c r="E13" s="21">
        <f t="shared" si="1"/>
        <v>25</v>
      </c>
      <c r="F13" s="3">
        <f>MAX($G$3:G13)</f>
        <v>8</v>
      </c>
      <c r="G13">
        <f t="shared" si="0"/>
        <v>5</v>
      </c>
      <c r="H13" t="str">
        <f>"&amp;H"&amp;DEC2HEX((HEX2DEC(J13)/256),2)&amp;"&amp;H"&amp;DEC2HEX(MOD(HEX2DEC(J13),256),2)</f>
        <v>&amp;H93&amp;H88</v>
      </c>
      <c r="J13" t="str">
        <f>DEC2HEX((G13-1)*8192+D13,4)</f>
        <v>9388</v>
      </c>
      <c r="K13" s="5"/>
      <c r="L13" s="5"/>
      <c r="M13" s="5"/>
      <c r="N13" s="5"/>
      <c r="O13" s="5"/>
      <c r="P13" s="5"/>
      <c r="Q13" s="5"/>
      <c r="R13" s="5"/>
      <c r="S13" s="5"/>
    </row>
    <row r="14" spans="1:19" ht="19.5" customHeight="1">
      <c r="A14" s="5"/>
      <c r="B14" s="21">
        <v>11</v>
      </c>
      <c r="C14" s="4" t="s">
        <v>7</v>
      </c>
      <c r="D14" s="4">
        <v>8000</v>
      </c>
      <c r="E14" s="21">
        <f t="shared" si="1"/>
        <v>33</v>
      </c>
      <c r="F14" s="3">
        <f>MAX($G$3:G14)</f>
        <v>8</v>
      </c>
      <c r="G14">
        <f t="shared" si="0"/>
        <v>8</v>
      </c>
      <c r="H14" t="str">
        <f>"&amp;H"&amp;DEC2HEX((HEX2DEC(J14)/256),2)&amp;"&amp;H"&amp;DEC2HEX(MOD(HEX2DEC(J14),256),2)</f>
        <v>&amp;HFF&amp;H40</v>
      </c>
      <c r="J14" t="str">
        <f>DEC2HEX((G14-1)*8192+D14,4)</f>
        <v>FF40</v>
      </c>
      <c r="K14" s="5"/>
      <c r="L14" s="5"/>
      <c r="M14" s="5"/>
      <c r="N14" s="5"/>
      <c r="O14" s="5"/>
      <c r="P14" s="5"/>
      <c r="Q14" s="5"/>
      <c r="R14" s="5"/>
      <c r="S14" s="5"/>
    </row>
    <row r="15" spans="1:19" ht="19.5" customHeight="1">
      <c r="A15" s="5"/>
      <c r="B15" s="21">
        <v>12</v>
      </c>
      <c r="C15" s="4" t="s">
        <v>0</v>
      </c>
      <c r="D15" s="4">
        <v>500</v>
      </c>
      <c r="E15" s="21">
        <f t="shared" si="1"/>
        <v>33.5</v>
      </c>
      <c r="F15" s="3">
        <f>MAX($G$3:G15)</f>
        <v>8</v>
      </c>
      <c r="G15">
        <f t="shared" si="0"/>
        <v>1</v>
      </c>
      <c r="H15" t="str">
        <f>"&amp;H"&amp;DEC2HEX((HEX2DEC(J15)/256),2)&amp;"&amp;H"&amp;DEC2HEX(MOD(HEX2DEC(J15),256),2)</f>
        <v>&amp;H01&amp;HF4</v>
      </c>
      <c r="J15" t="str">
        <f>DEC2HEX((G15-1)*8192+D15,4)</f>
        <v>01F4</v>
      </c>
      <c r="K15" s="5"/>
      <c r="L15" s="5"/>
      <c r="M15" s="5"/>
      <c r="N15" s="5"/>
      <c r="O15" s="5"/>
      <c r="P15" s="5"/>
      <c r="Q15" s="5"/>
      <c r="R15" s="5"/>
      <c r="S15" s="5"/>
    </row>
    <row r="16" spans="1:19" ht="19.5" customHeight="1">
      <c r="A16" s="5"/>
      <c r="B16" s="21">
        <v>13</v>
      </c>
      <c r="C16" s="4" t="s">
        <v>4</v>
      </c>
      <c r="D16" s="4">
        <v>500</v>
      </c>
      <c r="E16" s="21">
        <f t="shared" si="1"/>
        <v>34</v>
      </c>
      <c r="F16" s="3">
        <f>MAX($G$3:G16)</f>
        <v>8</v>
      </c>
      <c r="G16">
        <f t="shared" si="0"/>
        <v>5</v>
      </c>
      <c r="H16" t="str">
        <f>"&amp;H"&amp;DEC2HEX((HEX2DEC(J16)/256),2)&amp;"&amp;H"&amp;DEC2HEX(MOD(HEX2DEC(J16),256),2)</f>
        <v>&amp;H81&amp;HF4</v>
      </c>
      <c r="J16" t="str">
        <f>DEC2HEX((G16-1)*8192+D16,4)</f>
        <v>81F4</v>
      </c>
      <c r="K16" s="5"/>
      <c r="L16" s="5"/>
      <c r="M16" s="5"/>
      <c r="N16" s="5"/>
      <c r="O16" s="5"/>
      <c r="P16" s="5"/>
      <c r="Q16" s="5"/>
      <c r="R16" s="5"/>
      <c r="S16" s="5"/>
    </row>
    <row r="17" spans="1:19" ht="19.5" customHeight="1">
      <c r="A17" s="5"/>
      <c r="B17" s="21">
        <v>14</v>
      </c>
      <c r="C17" s="4" t="s">
        <v>2</v>
      </c>
      <c r="D17" s="4">
        <v>500</v>
      </c>
      <c r="E17" s="21">
        <f t="shared" si="1"/>
        <v>34.5</v>
      </c>
      <c r="F17" s="3">
        <f>MAX($G$3:G17)</f>
        <v>8</v>
      </c>
      <c r="G17">
        <f t="shared" si="0"/>
        <v>3</v>
      </c>
      <c r="H17" t="str">
        <f>"&amp;H"&amp;DEC2HEX((HEX2DEC(J17)/256),2)&amp;"&amp;H"&amp;DEC2HEX(MOD(HEX2DEC(J17),256),2)</f>
        <v>&amp;H41&amp;HF4</v>
      </c>
      <c r="J17" t="str">
        <f>DEC2HEX((G17-1)*8192+D17,4)</f>
        <v>41F4</v>
      </c>
      <c r="K17" s="5"/>
      <c r="L17" s="5"/>
      <c r="M17" s="5"/>
      <c r="N17" s="5"/>
      <c r="O17" s="5"/>
      <c r="P17" s="5"/>
      <c r="Q17" s="5"/>
      <c r="R17" s="5"/>
      <c r="S17" s="5"/>
    </row>
    <row r="18" spans="1:19" ht="19.5" customHeight="1">
      <c r="A18" s="5"/>
      <c r="B18" s="21">
        <v>15</v>
      </c>
      <c r="C18" s="4" t="s">
        <v>1</v>
      </c>
      <c r="D18" s="4">
        <v>500</v>
      </c>
      <c r="E18" s="21">
        <f t="shared" si="1"/>
        <v>35</v>
      </c>
      <c r="F18" s="3">
        <f>MAX($G$3:G18)</f>
        <v>8</v>
      </c>
      <c r="G18">
        <f t="shared" si="0"/>
        <v>2</v>
      </c>
      <c r="H18" t="str">
        <f>"&amp;H"&amp;DEC2HEX((HEX2DEC(J18)/256),2)&amp;"&amp;H"&amp;DEC2HEX(MOD(HEX2DEC(J18),256),2)</f>
        <v>&amp;H21&amp;HF4</v>
      </c>
      <c r="J18" t="str">
        <f>DEC2HEX((G18-1)*8192+D18,4)</f>
        <v>21F4</v>
      </c>
      <c r="K18" s="5"/>
      <c r="L18" s="5"/>
      <c r="M18" s="5"/>
      <c r="N18" s="5"/>
      <c r="O18" s="5"/>
      <c r="P18" s="5"/>
      <c r="Q18" s="5"/>
      <c r="R18" s="5"/>
      <c r="S18" s="5"/>
    </row>
    <row r="19" spans="1:19" ht="19.5" customHeight="1">
      <c r="A19" s="5"/>
      <c r="B19" s="21">
        <v>16</v>
      </c>
      <c r="C19" s="4" t="s">
        <v>4</v>
      </c>
      <c r="D19" s="4">
        <v>500</v>
      </c>
      <c r="E19" s="21">
        <f t="shared" si="1"/>
        <v>35.5</v>
      </c>
      <c r="F19" s="3">
        <f>MAX($G$3:G19)</f>
        <v>8</v>
      </c>
      <c r="G19">
        <f t="shared" si="0"/>
        <v>5</v>
      </c>
      <c r="H19" t="str">
        <f>"&amp;H"&amp;DEC2HEX((HEX2DEC(J19)/256),2)&amp;"&amp;H"&amp;DEC2HEX(MOD(HEX2DEC(J19),256),2)</f>
        <v>&amp;H81&amp;HF4</v>
      </c>
      <c r="J19" t="str">
        <f>DEC2HEX((G19-1)*8192+D19,4)</f>
        <v>81F4</v>
      </c>
      <c r="K19" s="5"/>
      <c r="L19" s="5"/>
      <c r="M19" s="5"/>
      <c r="N19" s="5"/>
      <c r="O19" s="5"/>
      <c r="P19" s="5"/>
      <c r="Q19" s="5"/>
      <c r="R19" s="5"/>
      <c r="S19" s="5"/>
    </row>
    <row r="20" spans="1:19" ht="19.5" customHeight="1">
      <c r="A20" s="5"/>
      <c r="B20" s="21">
        <v>17</v>
      </c>
      <c r="C20" s="4" t="s">
        <v>2</v>
      </c>
      <c r="D20" s="4">
        <v>500</v>
      </c>
      <c r="E20" s="21">
        <f t="shared" si="1"/>
        <v>36</v>
      </c>
      <c r="F20" s="3">
        <f>MAX($G$3:G20)</f>
        <v>8</v>
      </c>
      <c r="G20">
        <f t="shared" si="0"/>
        <v>3</v>
      </c>
      <c r="H20" t="str">
        <f>"&amp;H"&amp;DEC2HEX((HEX2DEC(J20)/256),2)&amp;"&amp;H"&amp;DEC2HEX(MOD(HEX2DEC(J20),256),2)</f>
        <v>&amp;H41&amp;HF4</v>
      </c>
      <c r="J20" t="str">
        <f>DEC2HEX((G20-1)*8192+D20,4)</f>
        <v>41F4</v>
      </c>
      <c r="K20" s="5"/>
      <c r="L20" s="5"/>
      <c r="M20" s="5"/>
      <c r="N20" s="5"/>
      <c r="O20" s="5"/>
      <c r="P20" s="5"/>
      <c r="Q20" s="5"/>
      <c r="R20" s="5"/>
      <c r="S20" s="5"/>
    </row>
    <row r="21" spans="1:19" ht="19.5" customHeight="1">
      <c r="A21" s="5"/>
      <c r="B21" s="21">
        <v>18</v>
      </c>
      <c r="C21" s="4" t="s">
        <v>1</v>
      </c>
      <c r="D21" s="4">
        <v>500</v>
      </c>
      <c r="E21" s="21">
        <f t="shared" si="1"/>
        <v>36.5</v>
      </c>
      <c r="F21" s="3">
        <f>MAX($G$3:G21)</f>
        <v>8</v>
      </c>
      <c r="G21">
        <f t="shared" si="0"/>
        <v>2</v>
      </c>
      <c r="H21" t="str">
        <f>"&amp;H"&amp;DEC2HEX((HEX2DEC(J21)/256),2)&amp;"&amp;H"&amp;DEC2HEX(MOD(HEX2DEC(J21),256),2)</f>
        <v>&amp;H21&amp;HF4</v>
      </c>
      <c r="J21" t="str">
        <f>DEC2HEX((G21-1)*8192+D21,4)</f>
        <v>21F4</v>
      </c>
      <c r="K21" s="5"/>
      <c r="L21" s="5"/>
      <c r="M21" s="5"/>
      <c r="N21" s="5"/>
      <c r="O21" s="5"/>
      <c r="P21" s="5"/>
      <c r="Q21" s="5"/>
      <c r="R21" s="5"/>
      <c r="S21" s="5"/>
    </row>
    <row r="22" spans="1:19" ht="19.5" customHeight="1">
      <c r="A22" s="5"/>
      <c r="B22" s="21">
        <v>19</v>
      </c>
      <c r="C22" s="4" t="s">
        <v>4</v>
      </c>
      <c r="D22" s="4">
        <v>500</v>
      </c>
      <c r="E22" s="21">
        <f t="shared" si="1"/>
        <v>37</v>
      </c>
      <c r="F22" s="3">
        <f>MAX($G$3:G22)</f>
        <v>8</v>
      </c>
      <c r="G22">
        <f t="shared" si="0"/>
        <v>5</v>
      </c>
      <c r="H22" t="str">
        <f>"&amp;H"&amp;DEC2HEX((HEX2DEC(J22)/256),2)&amp;"&amp;H"&amp;DEC2HEX(MOD(HEX2DEC(J22),256),2)</f>
        <v>&amp;H81&amp;HF4</v>
      </c>
      <c r="J22" t="str">
        <f>DEC2HEX((G22-1)*8192+D22,4)</f>
        <v>81F4</v>
      </c>
      <c r="K22" s="5"/>
      <c r="L22" s="5"/>
      <c r="M22" s="5"/>
      <c r="N22" s="5"/>
      <c r="O22" s="5"/>
      <c r="P22" s="5"/>
      <c r="Q22" s="5"/>
      <c r="R22" s="5"/>
      <c r="S22" s="5"/>
    </row>
    <row r="23" spans="1:19" ht="19.5" customHeight="1">
      <c r="A23" s="5"/>
      <c r="B23" s="21">
        <v>20</v>
      </c>
      <c r="C23" s="4" t="s">
        <v>2</v>
      </c>
      <c r="D23" s="4">
        <v>500</v>
      </c>
      <c r="E23" s="21">
        <f t="shared" si="1"/>
        <v>37.5</v>
      </c>
      <c r="F23" s="3">
        <f>MAX($G$3:G23)</f>
        <v>8</v>
      </c>
      <c r="G23">
        <f t="shared" si="0"/>
        <v>3</v>
      </c>
      <c r="H23" t="str">
        <f>"&amp;H"&amp;DEC2HEX((HEX2DEC(J23)/256),2)&amp;"&amp;H"&amp;DEC2HEX(MOD(HEX2DEC(J23),256),2)</f>
        <v>&amp;H41&amp;HF4</v>
      </c>
      <c r="J23" t="str">
        <f>DEC2HEX((G23-1)*8192+D23,4)</f>
        <v>41F4</v>
      </c>
      <c r="K23" s="5"/>
      <c r="L23" s="5"/>
      <c r="M23" s="5"/>
      <c r="N23" s="5"/>
      <c r="O23" s="5"/>
      <c r="P23" s="5"/>
      <c r="Q23" s="5"/>
      <c r="R23" s="5"/>
      <c r="S23" s="5"/>
    </row>
    <row r="24" spans="1:19" ht="19.5" customHeight="1">
      <c r="A24" s="5"/>
      <c r="B24" s="21">
        <v>21</v>
      </c>
      <c r="C24" s="4" t="s">
        <v>1</v>
      </c>
      <c r="D24" s="4">
        <v>500</v>
      </c>
      <c r="E24" s="21">
        <f t="shared" si="1"/>
        <v>38</v>
      </c>
      <c r="F24" s="3">
        <f>MAX($G$3:G24)</f>
        <v>8</v>
      </c>
      <c r="G24">
        <f t="shared" si="0"/>
        <v>2</v>
      </c>
      <c r="H24" t="str">
        <f>"&amp;H"&amp;DEC2HEX((HEX2DEC(J24)/256),2)&amp;"&amp;H"&amp;DEC2HEX(MOD(HEX2DEC(J24),256),2)</f>
        <v>&amp;H21&amp;HF4</v>
      </c>
      <c r="J24" t="str">
        <f>DEC2HEX((G24-1)*8192+D24,4)</f>
        <v>21F4</v>
      </c>
      <c r="K24" s="5"/>
      <c r="L24" s="5"/>
      <c r="M24" s="5"/>
      <c r="N24" s="5"/>
      <c r="O24" s="5"/>
      <c r="P24" s="5"/>
      <c r="Q24" s="5"/>
      <c r="R24" s="5"/>
      <c r="S24" s="5"/>
    </row>
    <row r="25" spans="1:19" ht="19.5" customHeight="1">
      <c r="A25" s="5"/>
      <c r="B25" s="21">
        <v>22</v>
      </c>
      <c r="C25" s="4" t="s">
        <v>4</v>
      </c>
      <c r="D25" s="4">
        <v>500</v>
      </c>
      <c r="E25" s="21">
        <f t="shared" si="1"/>
        <v>38.5</v>
      </c>
      <c r="F25" s="3">
        <f>MAX($G$3:G25)</f>
        <v>8</v>
      </c>
      <c r="G25">
        <f t="shared" si="0"/>
        <v>5</v>
      </c>
      <c r="H25" t="str">
        <f>"&amp;H"&amp;DEC2HEX((HEX2DEC(J25)/256),2)&amp;"&amp;H"&amp;DEC2HEX(MOD(HEX2DEC(J25),256),2)</f>
        <v>&amp;H81&amp;HF4</v>
      </c>
      <c r="J25" t="str">
        <f>DEC2HEX((G25-1)*8192+D25,4)</f>
        <v>81F4</v>
      </c>
      <c r="K25" s="5"/>
      <c r="L25" s="5"/>
      <c r="M25" s="5"/>
      <c r="N25" s="5"/>
      <c r="O25" s="5"/>
      <c r="P25" s="5"/>
      <c r="Q25" s="5"/>
      <c r="R25" s="5"/>
      <c r="S25" s="5"/>
    </row>
    <row r="26" spans="1:19" ht="19.5" customHeight="1">
      <c r="A26" s="5"/>
      <c r="B26" s="21">
        <v>23</v>
      </c>
      <c r="C26" s="4" t="s">
        <v>2</v>
      </c>
      <c r="D26" s="4">
        <v>500</v>
      </c>
      <c r="E26" s="21">
        <f t="shared" si="1"/>
        <v>39</v>
      </c>
      <c r="F26" s="3">
        <f>MAX($G$3:G26)</f>
        <v>8</v>
      </c>
      <c r="G26">
        <f t="shared" si="0"/>
        <v>3</v>
      </c>
      <c r="H26" t="str">
        <f>"&amp;H"&amp;DEC2HEX((HEX2DEC(J26)/256),2)&amp;"&amp;H"&amp;DEC2HEX(MOD(HEX2DEC(J26),256),2)</f>
        <v>&amp;H41&amp;HF4</v>
      </c>
      <c r="J26" t="str">
        <f>DEC2HEX((G26-1)*8192+D26,4)</f>
        <v>41F4</v>
      </c>
      <c r="K26" s="5"/>
      <c r="L26" s="5"/>
      <c r="M26" s="5"/>
      <c r="N26" s="5"/>
      <c r="O26" s="5"/>
      <c r="P26" s="5"/>
      <c r="Q26" s="5"/>
      <c r="R26" s="5"/>
      <c r="S26" s="5"/>
    </row>
    <row r="27" spans="1:19" ht="19.5" customHeight="1">
      <c r="A27" s="5"/>
      <c r="B27" s="21">
        <v>24</v>
      </c>
      <c r="C27" s="4" t="s">
        <v>1</v>
      </c>
      <c r="D27" s="4">
        <v>500</v>
      </c>
      <c r="E27" s="21">
        <f t="shared" si="1"/>
        <v>39.5</v>
      </c>
      <c r="F27" s="3">
        <f>MAX($G$3:G27)</f>
        <v>8</v>
      </c>
      <c r="G27">
        <f t="shared" si="0"/>
        <v>2</v>
      </c>
      <c r="H27" t="str">
        <f>"&amp;H"&amp;DEC2HEX((HEX2DEC(J27)/256),2)&amp;"&amp;H"&amp;DEC2HEX(MOD(HEX2DEC(J27),256),2)</f>
        <v>&amp;H21&amp;HF4</v>
      </c>
      <c r="J27" t="str">
        <f>DEC2HEX((G27-1)*8192+D27,4)</f>
        <v>21F4</v>
      </c>
      <c r="K27" s="5"/>
      <c r="L27" s="5"/>
      <c r="M27" s="5"/>
      <c r="N27" s="5"/>
      <c r="O27" s="5"/>
      <c r="P27" s="5"/>
      <c r="Q27" s="5"/>
      <c r="R27" s="5"/>
      <c r="S27" s="5"/>
    </row>
    <row r="28" spans="1:19" ht="19.5" customHeight="1">
      <c r="A28" s="5"/>
      <c r="B28" s="21">
        <v>25</v>
      </c>
      <c r="C28" s="4" t="s">
        <v>4</v>
      </c>
      <c r="D28" s="4">
        <v>500</v>
      </c>
      <c r="E28" s="21">
        <f t="shared" si="1"/>
        <v>40</v>
      </c>
      <c r="F28" s="3">
        <f>MAX($G$3:G28)</f>
        <v>8</v>
      </c>
      <c r="G28">
        <f t="shared" si="0"/>
        <v>5</v>
      </c>
      <c r="H28" t="str">
        <f>"&amp;H"&amp;DEC2HEX((HEX2DEC(J28)/256),2)&amp;"&amp;H"&amp;DEC2HEX(MOD(HEX2DEC(J28),256),2)</f>
        <v>&amp;H81&amp;HF4</v>
      </c>
      <c r="J28" t="str">
        <f>DEC2HEX((G28-1)*8192+D28,4)</f>
        <v>81F4</v>
      </c>
      <c r="K28" s="5"/>
      <c r="L28" s="5"/>
      <c r="M28" s="5"/>
      <c r="N28" s="5"/>
      <c r="O28" s="5"/>
      <c r="P28" s="5"/>
      <c r="Q28" s="5"/>
      <c r="R28" s="5"/>
      <c r="S28" s="5"/>
    </row>
    <row r="29" spans="1:19" ht="19.5" customHeight="1">
      <c r="A29" s="5"/>
      <c r="B29" s="21">
        <v>26</v>
      </c>
      <c r="C29" s="4" t="s">
        <v>2</v>
      </c>
      <c r="D29" s="4">
        <v>500</v>
      </c>
      <c r="E29" s="21">
        <f t="shared" si="1"/>
        <v>40.5</v>
      </c>
      <c r="F29" s="3">
        <f>MAX($G$3:G29)</f>
        <v>8</v>
      </c>
      <c r="G29">
        <f t="shared" si="0"/>
        <v>3</v>
      </c>
      <c r="H29" t="str">
        <f>"&amp;H"&amp;DEC2HEX((HEX2DEC(J29)/256),2)&amp;"&amp;H"&amp;DEC2HEX(MOD(HEX2DEC(J29),256),2)</f>
        <v>&amp;H41&amp;HF4</v>
      </c>
      <c r="J29" t="str">
        <f>DEC2HEX((G29-1)*8192+D29,4)</f>
        <v>41F4</v>
      </c>
      <c r="K29" s="5"/>
      <c r="L29" s="5"/>
      <c r="M29" s="5"/>
      <c r="N29" s="5"/>
      <c r="O29" s="5"/>
      <c r="P29" s="5"/>
      <c r="Q29" s="5"/>
      <c r="R29" s="5"/>
      <c r="S29" s="5"/>
    </row>
    <row r="30" spans="1:19" ht="19.5" customHeight="1">
      <c r="A30" s="5"/>
      <c r="B30" s="21">
        <v>27</v>
      </c>
      <c r="C30" s="4" t="s">
        <v>1</v>
      </c>
      <c r="D30" s="4">
        <v>500</v>
      </c>
      <c r="E30" s="21">
        <f t="shared" si="1"/>
        <v>41</v>
      </c>
      <c r="F30" s="3">
        <f>MAX($G$3:G30)</f>
        <v>8</v>
      </c>
      <c r="G30">
        <f t="shared" si="0"/>
        <v>2</v>
      </c>
      <c r="H30" t="str">
        <f>"&amp;H"&amp;DEC2HEX((HEX2DEC(J30)/256),2)&amp;"&amp;H"&amp;DEC2HEX(MOD(HEX2DEC(J30),256),2)</f>
        <v>&amp;H21&amp;HF4</v>
      </c>
      <c r="J30" t="str">
        <f>DEC2HEX((G30-1)*8192+D30,4)</f>
        <v>21F4</v>
      </c>
      <c r="K30" s="5"/>
      <c r="L30" s="5"/>
      <c r="M30" s="5"/>
      <c r="N30" s="5"/>
      <c r="O30" s="5"/>
      <c r="P30" s="5"/>
      <c r="Q30" s="5"/>
      <c r="R30" s="5"/>
      <c r="S30" s="5"/>
    </row>
    <row r="31" spans="1:19" ht="19.5" customHeight="1">
      <c r="A31" s="5"/>
      <c r="B31" s="21">
        <v>28</v>
      </c>
      <c r="C31" s="4" t="s">
        <v>4</v>
      </c>
      <c r="D31" s="4">
        <v>500</v>
      </c>
      <c r="E31" s="21">
        <f t="shared" si="1"/>
        <v>41.5</v>
      </c>
      <c r="F31" s="3">
        <f>MAX($G$3:G31)</f>
        <v>8</v>
      </c>
      <c r="G31">
        <f t="shared" si="0"/>
        <v>5</v>
      </c>
      <c r="H31" t="str">
        <f>"&amp;H"&amp;DEC2HEX((HEX2DEC(J31)/256),2)&amp;"&amp;H"&amp;DEC2HEX(MOD(HEX2DEC(J31),256),2)</f>
        <v>&amp;H81&amp;HF4</v>
      </c>
      <c r="J31" t="str">
        <f>DEC2HEX((G31-1)*8192+D31,4)</f>
        <v>81F4</v>
      </c>
      <c r="K31" s="5"/>
      <c r="L31" s="5"/>
      <c r="M31" s="5"/>
      <c r="N31" s="5"/>
      <c r="O31" s="5"/>
      <c r="P31" s="5"/>
      <c r="Q31" s="5"/>
      <c r="R31" s="5"/>
      <c r="S31" s="5"/>
    </row>
    <row r="32" spans="1:19" ht="19.5" customHeight="1">
      <c r="A32" s="5"/>
      <c r="B32" s="21">
        <v>29</v>
      </c>
      <c r="C32" s="4" t="s">
        <v>2</v>
      </c>
      <c r="D32" s="4">
        <v>500</v>
      </c>
      <c r="E32" s="21">
        <f t="shared" si="1"/>
        <v>42</v>
      </c>
      <c r="F32" s="3">
        <f>MAX($G$3:G32)</f>
        <v>8</v>
      </c>
      <c r="G32">
        <f t="shared" si="0"/>
        <v>3</v>
      </c>
      <c r="H32" t="str">
        <f>"&amp;H"&amp;DEC2HEX((HEX2DEC(J32)/256),2)&amp;"&amp;H"&amp;DEC2HEX(MOD(HEX2DEC(J32),256),2)</f>
        <v>&amp;H41&amp;HF4</v>
      </c>
      <c r="J32" t="str">
        <f>DEC2HEX((G32-1)*8192+D32,4)</f>
        <v>41F4</v>
      </c>
      <c r="K32" s="5"/>
      <c r="L32" s="5"/>
      <c r="M32" s="5"/>
      <c r="N32" s="5"/>
      <c r="O32" s="5"/>
      <c r="P32" s="5"/>
      <c r="Q32" s="5"/>
      <c r="R32" s="5"/>
      <c r="S32" s="5"/>
    </row>
    <row r="33" spans="1:19" ht="19.5" customHeight="1">
      <c r="A33" s="5"/>
      <c r="B33" s="21">
        <v>30</v>
      </c>
      <c r="C33" s="4" t="s">
        <v>1</v>
      </c>
      <c r="D33" s="4">
        <v>500</v>
      </c>
      <c r="E33" s="21">
        <f t="shared" si="1"/>
        <v>42.5</v>
      </c>
      <c r="F33" s="3">
        <f>MAX($G$3:G33)</f>
        <v>8</v>
      </c>
      <c r="G33">
        <f t="shared" si="0"/>
        <v>2</v>
      </c>
      <c r="H33" t="str">
        <f>"&amp;H"&amp;DEC2HEX((HEX2DEC(J33)/256),2)&amp;"&amp;H"&amp;DEC2HEX(MOD(HEX2DEC(J33),256),2)</f>
        <v>&amp;H21&amp;HF4</v>
      </c>
      <c r="J33" t="str">
        <f>DEC2HEX((G33-1)*8192+D33,4)</f>
        <v>21F4</v>
      </c>
      <c r="K33" s="5"/>
      <c r="L33" s="5"/>
      <c r="M33" s="5"/>
      <c r="N33" s="5"/>
      <c r="O33" s="5"/>
      <c r="P33" s="5"/>
      <c r="Q33" s="5"/>
      <c r="R33" s="5"/>
      <c r="S33" s="5"/>
    </row>
    <row r="34" spans="1:19" ht="19.5" customHeight="1">
      <c r="A34" s="5"/>
      <c r="B34" s="21">
        <v>31</v>
      </c>
      <c r="C34" s="4" t="s">
        <v>4</v>
      </c>
      <c r="D34" s="4">
        <v>500</v>
      </c>
      <c r="E34" s="21">
        <f t="shared" si="1"/>
        <v>43</v>
      </c>
      <c r="F34" s="3">
        <f>MAX($G$3:G34)</f>
        <v>8</v>
      </c>
      <c r="G34">
        <f t="shared" si="0"/>
        <v>5</v>
      </c>
      <c r="H34" t="str">
        <f>"&amp;H"&amp;DEC2HEX((HEX2DEC(J34)/256),2)&amp;"&amp;H"&amp;DEC2HEX(MOD(HEX2DEC(J34),256),2)</f>
        <v>&amp;H81&amp;HF4</v>
      </c>
      <c r="J34" t="str">
        <f>DEC2HEX((G34-1)*8192+D34,4)</f>
        <v>81F4</v>
      </c>
      <c r="K34" s="5"/>
      <c r="L34" s="5"/>
      <c r="M34" s="5"/>
      <c r="N34" s="5"/>
      <c r="O34" s="5"/>
      <c r="P34" s="5"/>
      <c r="Q34" s="5"/>
      <c r="R34" s="5"/>
      <c r="S34" s="5"/>
    </row>
    <row r="35" spans="1:19" ht="19.5" customHeight="1">
      <c r="A35" s="5"/>
      <c r="B35" s="21">
        <v>32</v>
      </c>
      <c r="C35" s="4" t="s">
        <v>2</v>
      </c>
      <c r="D35" s="4">
        <v>500</v>
      </c>
      <c r="E35" s="21">
        <f t="shared" si="1"/>
        <v>43.5</v>
      </c>
      <c r="F35" s="3">
        <f>MAX($G$3:G35)</f>
        <v>8</v>
      </c>
      <c r="G35">
        <f aca="true" t="shared" si="2" ref="G35:G66">MATCH(C35,$I$2:$I$9,0)</f>
        <v>3</v>
      </c>
      <c r="H35" t="str">
        <f>"&amp;H"&amp;DEC2HEX((HEX2DEC(J35)/256),2)&amp;"&amp;H"&amp;DEC2HEX(MOD(HEX2DEC(J35),256),2)</f>
        <v>&amp;H41&amp;HF4</v>
      </c>
      <c r="J35" t="str">
        <f>DEC2HEX((G35-1)*8192+D35,4)</f>
        <v>41F4</v>
      </c>
      <c r="K35" s="5"/>
      <c r="L35" s="5"/>
      <c r="M35" s="5"/>
      <c r="N35" s="5"/>
      <c r="O35" s="5"/>
      <c r="P35" s="5"/>
      <c r="Q35" s="5"/>
      <c r="R35" s="5"/>
      <c r="S35" s="5"/>
    </row>
    <row r="36" spans="1:19" ht="19.5" customHeight="1">
      <c r="A36" s="5"/>
      <c r="B36" s="21">
        <v>33</v>
      </c>
      <c r="C36" s="4" t="s">
        <v>1</v>
      </c>
      <c r="D36" s="4">
        <v>500</v>
      </c>
      <c r="E36" s="21">
        <f t="shared" si="1"/>
        <v>44</v>
      </c>
      <c r="F36" s="3">
        <f>MAX($G$3:G36)</f>
        <v>8</v>
      </c>
      <c r="G36">
        <f t="shared" si="2"/>
        <v>2</v>
      </c>
      <c r="H36" t="str">
        <f>"&amp;H"&amp;DEC2HEX((HEX2DEC(J36)/256),2)&amp;"&amp;H"&amp;DEC2HEX(MOD(HEX2DEC(J36),256),2)</f>
        <v>&amp;H21&amp;HF4</v>
      </c>
      <c r="J36" t="str">
        <f>DEC2HEX((G36-1)*8192+D36,4)</f>
        <v>21F4</v>
      </c>
      <c r="K36" s="5"/>
      <c r="L36" s="5"/>
      <c r="M36" s="5"/>
      <c r="N36" s="5"/>
      <c r="O36" s="5"/>
      <c r="P36" s="5"/>
      <c r="Q36" s="5"/>
      <c r="R36" s="5"/>
      <c r="S36" s="5"/>
    </row>
    <row r="37" spans="1:19" ht="19.5" customHeight="1">
      <c r="A37" s="5"/>
      <c r="B37" s="21">
        <v>34</v>
      </c>
      <c r="C37" s="4" t="s">
        <v>4</v>
      </c>
      <c r="D37" s="4">
        <v>500</v>
      </c>
      <c r="E37" s="21">
        <f t="shared" si="1"/>
        <v>44.5</v>
      </c>
      <c r="F37" s="3">
        <f>MAX($G$3:G37)</f>
        <v>8</v>
      </c>
      <c r="G37">
        <f t="shared" si="2"/>
        <v>5</v>
      </c>
      <c r="H37" t="str">
        <f>"&amp;H"&amp;DEC2HEX((HEX2DEC(J37)/256),2)&amp;"&amp;H"&amp;DEC2HEX(MOD(HEX2DEC(J37),256),2)</f>
        <v>&amp;H81&amp;HF4</v>
      </c>
      <c r="J37" t="str">
        <f>DEC2HEX((G37-1)*8192+D37,4)</f>
        <v>81F4</v>
      </c>
      <c r="K37" s="5"/>
      <c r="L37" s="5"/>
      <c r="M37" s="5"/>
      <c r="N37" s="5"/>
      <c r="O37" s="5"/>
      <c r="P37" s="5"/>
      <c r="Q37" s="5"/>
      <c r="R37" s="5"/>
      <c r="S37" s="5"/>
    </row>
    <row r="38" spans="1:19" ht="19.5" customHeight="1">
      <c r="A38" s="5"/>
      <c r="B38" s="21">
        <v>35</v>
      </c>
      <c r="C38" s="4" t="s">
        <v>2</v>
      </c>
      <c r="D38" s="4">
        <v>500</v>
      </c>
      <c r="E38" s="21">
        <f t="shared" si="1"/>
        <v>45</v>
      </c>
      <c r="F38" s="3">
        <f>MAX($G$3:G38)</f>
        <v>8</v>
      </c>
      <c r="G38">
        <f t="shared" si="2"/>
        <v>3</v>
      </c>
      <c r="H38" t="str">
        <f>"&amp;H"&amp;DEC2HEX((HEX2DEC(J38)/256),2)&amp;"&amp;H"&amp;DEC2HEX(MOD(HEX2DEC(J38),256),2)</f>
        <v>&amp;H41&amp;HF4</v>
      </c>
      <c r="J38" t="str">
        <f>DEC2HEX((G38-1)*8192+D38,4)</f>
        <v>41F4</v>
      </c>
      <c r="K38" s="5"/>
      <c r="L38" s="5"/>
      <c r="M38" s="5"/>
      <c r="N38" s="5"/>
      <c r="O38" s="5"/>
      <c r="P38" s="5"/>
      <c r="Q38" s="5"/>
      <c r="R38" s="5"/>
      <c r="S38" s="5"/>
    </row>
    <row r="39" spans="1:19" ht="19.5" customHeight="1">
      <c r="A39" s="5"/>
      <c r="B39" s="21">
        <v>36</v>
      </c>
      <c r="C39" s="4" t="s">
        <v>1</v>
      </c>
      <c r="D39" s="4">
        <v>500</v>
      </c>
      <c r="E39" s="21">
        <f t="shared" si="1"/>
        <v>45.5</v>
      </c>
      <c r="F39" s="3">
        <f>MAX($G$3:G39)</f>
        <v>8</v>
      </c>
      <c r="G39">
        <f t="shared" si="2"/>
        <v>2</v>
      </c>
      <c r="H39" t="str">
        <f>"&amp;H"&amp;DEC2HEX((HEX2DEC(J39)/256),2)&amp;"&amp;H"&amp;DEC2HEX(MOD(HEX2DEC(J39),256),2)</f>
        <v>&amp;H21&amp;HF4</v>
      </c>
      <c r="J39" t="str">
        <f>DEC2HEX((G39-1)*8192+D39,4)</f>
        <v>21F4</v>
      </c>
      <c r="K39" s="5"/>
      <c r="L39" s="5"/>
      <c r="M39" s="5"/>
      <c r="N39" s="5"/>
      <c r="O39" s="5"/>
      <c r="P39" s="5"/>
      <c r="Q39" s="5"/>
      <c r="R39" s="5"/>
      <c r="S39" s="5"/>
    </row>
    <row r="40" spans="1:19" ht="19.5" customHeight="1">
      <c r="A40" s="5"/>
      <c r="B40" s="21">
        <v>37</v>
      </c>
      <c r="C40" s="4" t="s">
        <v>4</v>
      </c>
      <c r="D40" s="4">
        <v>500</v>
      </c>
      <c r="E40" s="21">
        <f t="shared" si="1"/>
        <v>46</v>
      </c>
      <c r="F40" s="3">
        <f>MAX($G$3:G40)</f>
        <v>8</v>
      </c>
      <c r="G40">
        <f t="shared" si="2"/>
        <v>5</v>
      </c>
      <c r="H40" t="str">
        <f>"&amp;H"&amp;DEC2HEX((HEX2DEC(J40)/256),2)&amp;"&amp;H"&amp;DEC2HEX(MOD(HEX2DEC(J40),256),2)</f>
        <v>&amp;H81&amp;HF4</v>
      </c>
      <c r="J40" t="str">
        <f>DEC2HEX((G40-1)*8192+D40,4)</f>
        <v>81F4</v>
      </c>
      <c r="K40" s="5"/>
      <c r="L40" s="5"/>
      <c r="M40" s="5"/>
      <c r="N40" s="5"/>
      <c r="O40" s="5"/>
      <c r="P40" s="5"/>
      <c r="Q40" s="5"/>
      <c r="R40" s="5"/>
      <c r="S40" s="5"/>
    </row>
    <row r="41" spans="1:19" ht="19.5" customHeight="1">
      <c r="A41" s="5"/>
      <c r="B41" s="21">
        <v>38</v>
      </c>
      <c r="C41" s="4" t="s">
        <v>2</v>
      </c>
      <c r="D41" s="4">
        <v>500</v>
      </c>
      <c r="E41" s="21">
        <f t="shared" si="1"/>
        <v>46.5</v>
      </c>
      <c r="F41" s="3">
        <f>MAX($G$3:G41)</f>
        <v>8</v>
      </c>
      <c r="G41">
        <f t="shared" si="2"/>
        <v>3</v>
      </c>
      <c r="H41" t="str">
        <f>"&amp;H"&amp;DEC2HEX((HEX2DEC(J41)/256),2)&amp;"&amp;H"&amp;DEC2HEX(MOD(HEX2DEC(J41),256),2)</f>
        <v>&amp;H41&amp;HF4</v>
      </c>
      <c r="J41" t="str">
        <f>DEC2HEX((G41-1)*8192+D41,4)</f>
        <v>41F4</v>
      </c>
      <c r="K41" s="5"/>
      <c r="L41" s="5"/>
      <c r="M41" s="5"/>
      <c r="N41" s="5"/>
      <c r="O41" s="5"/>
      <c r="P41" s="5"/>
      <c r="Q41" s="5"/>
      <c r="R41" s="5"/>
      <c r="S41" s="5"/>
    </row>
    <row r="42" spans="1:19" ht="19.5" customHeight="1">
      <c r="A42" s="5"/>
      <c r="B42" s="21">
        <v>39</v>
      </c>
      <c r="C42" s="4" t="s">
        <v>1</v>
      </c>
      <c r="D42" s="4">
        <v>500</v>
      </c>
      <c r="E42" s="21">
        <f t="shared" si="1"/>
        <v>47</v>
      </c>
      <c r="F42" s="3">
        <f>MAX($G$3:G42)</f>
        <v>8</v>
      </c>
      <c r="G42">
        <f t="shared" si="2"/>
        <v>2</v>
      </c>
      <c r="H42" t="str">
        <f>"&amp;H"&amp;DEC2HEX((HEX2DEC(J42)/256),2)&amp;"&amp;H"&amp;DEC2HEX(MOD(HEX2DEC(J42),256),2)</f>
        <v>&amp;H21&amp;HF4</v>
      </c>
      <c r="J42" t="str">
        <f>DEC2HEX((G42-1)*8192+D42,4)</f>
        <v>21F4</v>
      </c>
      <c r="K42" s="5"/>
      <c r="L42" s="5"/>
      <c r="M42" s="5"/>
      <c r="N42" s="5"/>
      <c r="O42" s="5"/>
      <c r="P42" s="5"/>
      <c r="Q42" s="5"/>
      <c r="R42" s="5"/>
      <c r="S42" s="5"/>
    </row>
    <row r="43" spans="1:19" ht="19.5" customHeight="1">
      <c r="A43" s="5"/>
      <c r="B43" s="21">
        <v>40</v>
      </c>
      <c r="C43" s="4" t="s">
        <v>4</v>
      </c>
      <c r="D43" s="4">
        <v>500</v>
      </c>
      <c r="E43" s="21">
        <f t="shared" si="1"/>
        <v>47.5</v>
      </c>
      <c r="F43" s="3">
        <f>MAX($G$3:G43)</f>
        <v>8</v>
      </c>
      <c r="G43">
        <f t="shared" si="2"/>
        <v>5</v>
      </c>
      <c r="H43" t="str">
        <f>"&amp;H"&amp;DEC2HEX((HEX2DEC(J43)/256),2)&amp;"&amp;H"&amp;DEC2HEX(MOD(HEX2DEC(J43),256),2)</f>
        <v>&amp;H81&amp;HF4</v>
      </c>
      <c r="J43" t="str">
        <f>DEC2HEX((G43-1)*8192+D43,4)</f>
        <v>81F4</v>
      </c>
      <c r="K43" s="5"/>
      <c r="L43" s="5"/>
      <c r="M43" s="5"/>
      <c r="N43" s="5"/>
      <c r="O43" s="5"/>
      <c r="P43" s="5"/>
      <c r="Q43" s="5"/>
      <c r="R43" s="5"/>
      <c r="S43" s="5"/>
    </row>
    <row r="44" spans="1:19" ht="19.5" customHeight="1">
      <c r="A44" s="5"/>
      <c r="B44" s="21">
        <v>41</v>
      </c>
      <c r="C44" s="4" t="s">
        <v>2</v>
      </c>
      <c r="D44" s="4">
        <v>500</v>
      </c>
      <c r="E44" s="21">
        <f t="shared" si="1"/>
        <v>48</v>
      </c>
      <c r="F44" s="3">
        <f>MAX($G$3:G44)</f>
        <v>8</v>
      </c>
      <c r="G44">
        <f t="shared" si="2"/>
        <v>3</v>
      </c>
      <c r="H44" t="str">
        <f>"&amp;H"&amp;DEC2HEX((HEX2DEC(J44)/256),2)&amp;"&amp;H"&amp;DEC2HEX(MOD(HEX2DEC(J44),256),2)</f>
        <v>&amp;H41&amp;HF4</v>
      </c>
      <c r="J44" t="str">
        <f>DEC2HEX((G44-1)*8192+D44,4)</f>
        <v>41F4</v>
      </c>
      <c r="K44" s="5"/>
      <c r="L44" s="5"/>
      <c r="M44" s="5"/>
      <c r="N44" s="5"/>
      <c r="O44" s="5"/>
      <c r="P44" s="5"/>
      <c r="Q44" s="5"/>
      <c r="R44" s="5"/>
      <c r="S44" s="5"/>
    </row>
    <row r="45" spans="1:19" ht="19.5" customHeight="1">
      <c r="A45" s="5"/>
      <c r="B45" s="21">
        <v>42</v>
      </c>
      <c r="C45" s="4" t="s">
        <v>1</v>
      </c>
      <c r="D45" s="4">
        <v>500</v>
      </c>
      <c r="E45" s="21">
        <f t="shared" si="1"/>
        <v>48.5</v>
      </c>
      <c r="F45" s="3">
        <f>MAX($G$3:G45)</f>
        <v>8</v>
      </c>
      <c r="G45">
        <f t="shared" si="2"/>
        <v>2</v>
      </c>
      <c r="H45" t="str">
        <f>"&amp;H"&amp;DEC2HEX((HEX2DEC(J45)/256),2)&amp;"&amp;H"&amp;DEC2HEX(MOD(HEX2DEC(J45),256),2)</f>
        <v>&amp;H21&amp;HF4</v>
      </c>
      <c r="J45" t="str">
        <f>DEC2HEX((G45-1)*8192+D45,4)</f>
        <v>21F4</v>
      </c>
      <c r="K45" s="5"/>
      <c r="L45" s="5"/>
      <c r="M45" s="5"/>
      <c r="N45" s="5"/>
      <c r="O45" s="5"/>
      <c r="P45" s="5"/>
      <c r="Q45" s="5"/>
      <c r="R45" s="5"/>
      <c r="S45" s="5"/>
    </row>
    <row r="46" spans="1:19" ht="19.5" customHeight="1">
      <c r="A46" s="5"/>
      <c r="B46" s="21">
        <v>43</v>
      </c>
      <c r="C46" s="4" t="s">
        <v>4</v>
      </c>
      <c r="D46" s="4">
        <v>500</v>
      </c>
      <c r="E46" s="21">
        <f t="shared" si="1"/>
        <v>49</v>
      </c>
      <c r="F46" s="3">
        <f>MAX($G$3:G46)</f>
        <v>8</v>
      </c>
      <c r="G46">
        <f t="shared" si="2"/>
        <v>5</v>
      </c>
      <c r="H46" t="str">
        <f>"&amp;H"&amp;DEC2HEX((HEX2DEC(J46)/256),2)&amp;"&amp;H"&amp;DEC2HEX(MOD(HEX2DEC(J46),256),2)</f>
        <v>&amp;H81&amp;HF4</v>
      </c>
      <c r="J46" t="str">
        <f>DEC2HEX((G46-1)*8192+D46,4)</f>
        <v>81F4</v>
      </c>
      <c r="K46" s="5"/>
      <c r="L46" s="5"/>
      <c r="M46" s="5"/>
      <c r="N46" s="5"/>
      <c r="O46" s="5"/>
      <c r="P46" s="5"/>
      <c r="Q46" s="5"/>
      <c r="R46" s="5"/>
      <c r="S46" s="5"/>
    </row>
    <row r="47" spans="1:19" ht="19.5" customHeight="1">
      <c r="A47" s="5"/>
      <c r="B47" s="21">
        <v>44</v>
      </c>
      <c r="C47" s="4" t="s">
        <v>2</v>
      </c>
      <c r="D47" s="4">
        <v>500</v>
      </c>
      <c r="E47" s="21">
        <f t="shared" si="1"/>
        <v>49.5</v>
      </c>
      <c r="F47" s="3">
        <f>MAX($G$3:G47)</f>
        <v>8</v>
      </c>
      <c r="G47">
        <f t="shared" si="2"/>
        <v>3</v>
      </c>
      <c r="H47" t="str">
        <f>"&amp;H"&amp;DEC2HEX((HEX2DEC(J47)/256),2)&amp;"&amp;H"&amp;DEC2HEX(MOD(HEX2DEC(J47),256),2)</f>
        <v>&amp;H41&amp;HF4</v>
      </c>
      <c r="J47" t="str">
        <f>DEC2HEX((G47-1)*8192+D47,4)</f>
        <v>41F4</v>
      </c>
      <c r="K47" s="5"/>
      <c r="L47" s="5"/>
      <c r="M47" s="5"/>
      <c r="N47" s="5"/>
      <c r="O47" s="5"/>
      <c r="P47" s="5"/>
      <c r="Q47" s="5"/>
      <c r="R47" s="5"/>
      <c r="S47" s="5"/>
    </row>
    <row r="48" spans="1:19" ht="19.5" customHeight="1">
      <c r="A48" s="5"/>
      <c r="B48" s="21">
        <v>45</v>
      </c>
      <c r="C48" s="4" t="s">
        <v>1</v>
      </c>
      <c r="D48" s="4">
        <v>500</v>
      </c>
      <c r="E48" s="21">
        <f t="shared" si="1"/>
        <v>50</v>
      </c>
      <c r="F48" s="3">
        <f>MAX($G$3:G48)</f>
        <v>8</v>
      </c>
      <c r="G48">
        <f t="shared" si="2"/>
        <v>2</v>
      </c>
      <c r="H48" t="str">
        <f>"&amp;H"&amp;DEC2HEX((HEX2DEC(J48)/256),2)&amp;"&amp;H"&amp;DEC2HEX(MOD(HEX2DEC(J48),256),2)</f>
        <v>&amp;H21&amp;HF4</v>
      </c>
      <c r="J48" t="str">
        <f>DEC2HEX((G48-1)*8192+D48,4)</f>
        <v>21F4</v>
      </c>
      <c r="K48" s="5"/>
      <c r="L48" s="5"/>
      <c r="M48" s="5"/>
      <c r="N48" s="5"/>
      <c r="O48" s="5"/>
      <c r="P48" s="5"/>
      <c r="Q48" s="5"/>
      <c r="R48" s="5"/>
      <c r="S48" s="5"/>
    </row>
    <row r="49" spans="1:19" ht="19.5" customHeight="1">
      <c r="A49" s="5"/>
      <c r="B49" s="21">
        <v>46</v>
      </c>
      <c r="C49" s="4" t="s">
        <v>4</v>
      </c>
      <c r="D49" s="4">
        <v>500</v>
      </c>
      <c r="E49" s="21">
        <f t="shared" si="1"/>
        <v>50.5</v>
      </c>
      <c r="F49" s="3">
        <f>MAX($G$3:G49)</f>
        <v>8</v>
      </c>
      <c r="G49">
        <f t="shared" si="2"/>
        <v>5</v>
      </c>
      <c r="H49" t="str">
        <f>"&amp;H"&amp;DEC2HEX((HEX2DEC(J49)/256),2)&amp;"&amp;H"&amp;DEC2HEX(MOD(HEX2DEC(J49),256),2)</f>
        <v>&amp;H81&amp;HF4</v>
      </c>
      <c r="J49" t="str">
        <f>DEC2HEX((G49-1)*8192+D49,4)</f>
        <v>81F4</v>
      </c>
      <c r="K49" s="5"/>
      <c r="L49" s="5"/>
      <c r="M49" s="5"/>
      <c r="N49" s="5"/>
      <c r="O49" s="5"/>
      <c r="P49" s="5"/>
      <c r="Q49" s="5"/>
      <c r="R49" s="5"/>
      <c r="S49" s="5"/>
    </row>
    <row r="50" spans="1:19" ht="19.5" customHeight="1">
      <c r="A50" s="5"/>
      <c r="B50" s="21">
        <v>47</v>
      </c>
      <c r="C50" s="4" t="s">
        <v>2</v>
      </c>
      <c r="D50" s="4">
        <v>500</v>
      </c>
      <c r="E50" s="21">
        <f t="shared" si="1"/>
        <v>51</v>
      </c>
      <c r="F50" s="3">
        <f>MAX($G$3:G50)</f>
        <v>8</v>
      </c>
      <c r="G50">
        <f t="shared" si="2"/>
        <v>3</v>
      </c>
      <c r="H50" t="str">
        <f>"&amp;H"&amp;DEC2HEX((HEX2DEC(J50)/256),2)&amp;"&amp;H"&amp;DEC2HEX(MOD(HEX2DEC(J50),256),2)</f>
        <v>&amp;H41&amp;HF4</v>
      </c>
      <c r="J50" t="str">
        <f>DEC2HEX((G50-1)*8192+D50,4)</f>
        <v>41F4</v>
      </c>
      <c r="K50" s="5"/>
      <c r="L50" s="5"/>
      <c r="M50" s="5"/>
      <c r="N50" s="5"/>
      <c r="O50" s="5"/>
      <c r="P50" s="5"/>
      <c r="Q50" s="5"/>
      <c r="R50" s="5"/>
      <c r="S50" s="5"/>
    </row>
    <row r="51" spans="1:19" ht="19.5" customHeight="1">
      <c r="A51" s="5"/>
      <c r="B51" s="21">
        <v>48</v>
      </c>
      <c r="C51" s="4" t="s">
        <v>1</v>
      </c>
      <c r="D51" s="4">
        <v>500</v>
      </c>
      <c r="E51" s="21">
        <f t="shared" si="1"/>
        <v>51.5</v>
      </c>
      <c r="F51" s="3">
        <f>MAX($G$3:G51)</f>
        <v>8</v>
      </c>
      <c r="G51">
        <f t="shared" si="2"/>
        <v>2</v>
      </c>
      <c r="H51" t="str">
        <f>"&amp;H"&amp;DEC2HEX((HEX2DEC(J51)/256),2)&amp;"&amp;H"&amp;DEC2HEX(MOD(HEX2DEC(J51),256),2)</f>
        <v>&amp;H21&amp;HF4</v>
      </c>
      <c r="J51" t="str">
        <f>DEC2HEX((G51-1)*8192+D51,4)</f>
        <v>21F4</v>
      </c>
      <c r="K51" s="5"/>
      <c r="L51" s="5"/>
      <c r="M51" s="5"/>
      <c r="N51" s="5"/>
      <c r="O51" s="5"/>
      <c r="P51" s="5"/>
      <c r="Q51" s="5"/>
      <c r="R51" s="5"/>
      <c r="S51" s="5"/>
    </row>
    <row r="52" spans="1:19" ht="19.5" customHeight="1">
      <c r="A52" s="5"/>
      <c r="B52" s="21">
        <v>49</v>
      </c>
      <c r="C52" s="4" t="s">
        <v>4</v>
      </c>
      <c r="D52" s="4">
        <v>500</v>
      </c>
      <c r="E52" s="21">
        <f t="shared" si="1"/>
        <v>52</v>
      </c>
      <c r="F52" s="3">
        <f>MAX($G$3:G52)</f>
        <v>8</v>
      </c>
      <c r="G52">
        <f t="shared" si="2"/>
        <v>5</v>
      </c>
      <c r="H52" t="str">
        <f>"&amp;H"&amp;DEC2HEX((HEX2DEC(J52)/256),2)&amp;"&amp;H"&amp;DEC2HEX(MOD(HEX2DEC(J52),256),2)</f>
        <v>&amp;H81&amp;HF4</v>
      </c>
      <c r="J52" t="str">
        <f>DEC2HEX((G52-1)*8192+D52,4)</f>
        <v>81F4</v>
      </c>
      <c r="K52" s="5"/>
      <c r="L52" s="5"/>
      <c r="M52" s="5"/>
      <c r="N52" s="5"/>
      <c r="O52" s="5"/>
      <c r="P52" s="5"/>
      <c r="Q52" s="5"/>
      <c r="R52" s="5"/>
      <c r="S52" s="5"/>
    </row>
    <row r="53" spans="1:19" ht="19.5" customHeight="1">
      <c r="A53" s="5"/>
      <c r="B53" s="21">
        <v>50</v>
      </c>
      <c r="C53" s="4" t="s">
        <v>2</v>
      </c>
      <c r="D53" s="4">
        <v>500</v>
      </c>
      <c r="E53" s="21">
        <f t="shared" si="1"/>
        <v>52.5</v>
      </c>
      <c r="F53" s="3">
        <f>MAX($G$3:G53)</f>
        <v>8</v>
      </c>
      <c r="G53">
        <f t="shared" si="2"/>
        <v>3</v>
      </c>
      <c r="H53" t="str">
        <f>"&amp;H"&amp;DEC2HEX((HEX2DEC(J53)/256),2)&amp;"&amp;H"&amp;DEC2HEX(MOD(HEX2DEC(J53),256),2)</f>
        <v>&amp;H41&amp;HF4</v>
      </c>
      <c r="J53" t="str">
        <f>DEC2HEX((G53-1)*8192+D53,4)</f>
        <v>41F4</v>
      </c>
      <c r="K53" s="5"/>
      <c r="L53" s="5"/>
      <c r="M53" s="5"/>
      <c r="N53" s="5"/>
      <c r="O53" s="5"/>
      <c r="P53" s="5"/>
      <c r="Q53" s="5"/>
      <c r="R53" s="5"/>
      <c r="S53" s="5"/>
    </row>
    <row r="54" spans="1:19" ht="19.5" customHeight="1">
      <c r="A54" s="5"/>
      <c r="B54" s="21">
        <v>51</v>
      </c>
      <c r="C54" s="4" t="s">
        <v>1</v>
      </c>
      <c r="D54" s="4">
        <v>500</v>
      </c>
      <c r="E54" s="21">
        <f t="shared" si="1"/>
        <v>53</v>
      </c>
      <c r="F54" s="3">
        <f>MAX($G$3:G54)</f>
        <v>8</v>
      </c>
      <c r="G54">
        <f t="shared" si="2"/>
        <v>2</v>
      </c>
      <c r="H54" t="str">
        <f>"&amp;H"&amp;DEC2HEX((HEX2DEC(J54)/256),2)&amp;"&amp;H"&amp;DEC2HEX(MOD(HEX2DEC(J54),256),2)</f>
        <v>&amp;H21&amp;HF4</v>
      </c>
      <c r="J54" t="str">
        <f>DEC2HEX((G54-1)*8192+D54,4)</f>
        <v>21F4</v>
      </c>
      <c r="K54" s="5"/>
      <c r="L54" s="5"/>
      <c r="M54" s="5"/>
      <c r="N54" s="5"/>
      <c r="O54" s="5"/>
      <c r="P54" s="5"/>
      <c r="Q54" s="5"/>
      <c r="R54" s="5"/>
      <c r="S54" s="5"/>
    </row>
    <row r="55" spans="1:19" ht="19.5" customHeight="1">
      <c r="A55" s="5"/>
      <c r="B55" s="21">
        <v>52</v>
      </c>
      <c r="C55" s="4" t="s">
        <v>4</v>
      </c>
      <c r="D55" s="4">
        <v>500</v>
      </c>
      <c r="E55" s="21">
        <f t="shared" si="1"/>
        <v>53.5</v>
      </c>
      <c r="F55" s="3">
        <f>MAX($G$3:G55)</f>
        <v>8</v>
      </c>
      <c r="G55">
        <f t="shared" si="2"/>
        <v>5</v>
      </c>
      <c r="H55" t="str">
        <f>"&amp;H"&amp;DEC2HEX((HEX2DEC(J55)/256),2)&amp;"&amp;H"&amp;DEC2HEX(MOD(HEX2DEC(J55),256),2)</f>
        <v>&amp;H81&amp;HF4</v>
      </c>
      <c r="J55" t="str">
        <f>DEC2HEX((G55-1)*8192+D55,4)</f>
        <v>81F4</v>
      </c>
      <c r="K55" s="5"/>
      <c r="L55" s="5"/>
      <c r="M55" s="5"/>
      <c r="N55" s="5"/>
      <c r="O55" s="5"/>
      <c r="P55" s="5"/>
      <c r="Q55" s="5"/>
      <c r="R55" s="5"/>
      <c r="S55" s="5"/>
    </row>
    <row r="56" spans="1:19" ht="19.5" customHeight="1">
      <c r="A56" s="5"/>
      <c r="B56" s="21">
        <v>53</v>
      </c>
      <c r="C56" s="4" t="s">
        <v>2</v>
      </c>
      <c r="D56" s="4">
        <v>500</v>
      </c>
      <c r="E56" s="21">
        <f t="shared" si="1"/>
        <v>54</v>
      </c>
      <c r="F56" s="3">
        <f>MAX($G$3:G56)</f>
        <v>8</v>
      </c>
      <c r="G56">
        <f t="shared" si="2"/>
        <v>3</v>
      </c>
      <c r="H56" t="str">
        <f>"&amp;H"&amp;DEC2HEX((HEX2DEC(J56)/256),2)&amp;"&amp;H"&amp;DEC2HEX(MOD(HEX2DEC(J56),256),2)</f>
        <v>&amp;H41&amp;HF4</v>
      </c>
      <c r="J56" t="str">
        <f>DEC2HEX((G56-1)*8192+D56,4)</f>
        <v>41F4</v>
      </c>
      <c r="K56" s="5"/>
      <c r="L56" s="5"/>
      <c r="M56" s="5"/>
      <c r="N56" s="5"/>
      <c r="O56" s="5"/>
      <c r="P56" s="5"/>
      <c r="Q56" s="5"/>
      <c r="R56" s="5"/>
      <c r="S56" s="5"/>
    </row>
    <row r="57" spans="1:19" ht="19.5" customHeight="1">
      <c r="A57" s="5"/>
      <c r="B57" s="21">
        <v>54</v>
      </c>
      <c r="C57" s="4" t="s">
        <v>1</v>
      </c>
      <c r="D57" s="4">
        <v>500</v>
      </c>
      <c r="E57" s="21">
        <f t="shared" si="1"/>
        <v>54.5</v>
      </c>
      <c r="F57" s="3">
        <f>MAX($G$3:G57)</f>
        <v>8</v>
      </c>
      <c r="G57">
        <f t="shared" si="2"/>
        <v>2</v>
      </c>
      <c r="H57" t="str">
        <f>"&amp;H"&amp;DEC2HEX((HEX2DEC(J57)/256),2)&amp;"&amp;H"&amp;DEC2HEX(MOD(HEX2DEC(J57),256),2)</f>
        <v>&amp;H21&amp;HF4</v>
      </c>
      <c r="J57" t="str">
        <f>DEC2HEX((G57-1)*8192+D57,4)</f>
        <v>21F4</v>
      </c>
      <c r="K57" s="5"/>
      <c r="L57" s="5"/>
      <c r="M57" s="5"/>
      <c r="N57" s="5"/>
      <c r="O57" s="5"/>
      <c r="P57" s="5"/>
      <c r="Q57" s="5"/>
      <c r="R57" s="5"/>
      <c r="S57" s="5"/>
    </row>
    <row r="58" spans="1:19" ht="19.5" customHeight="1">
      <c r="A58" s="5"/>
      <c r="B58" s="21">
        <v>55</v>
      </c>
      <c r="C58" s="4" t="s">
        <v>4</v>
      </c>
      <c r="D58" s="4">
        <v>500</v>
      </c>
      <c r="E58" s="21">
        <f t="shared" si="1"/>
        <v>55</v>
      </c>
      <c r="F58" s="3">
        <f>MAX($G$3:G58)</f>
        <v>8</v>
      </c>
      <c r="G58">
        <f t="shared" si="2"/>
        <v>5</v>
      </c>
      <c r="H58" t="str">
        <f>"&amp;H"&amp;DEC2HEX((HEX2DEC(J58)/256),2)&amp;"&amp;H"&amp;DEC2HEX(MOD(HEX2DEC(J58),256),2)</f>
        <v>&amp;H81&amp;HF4</v>
      </c>
      <c r="J58" t="str">
        <f>DEC2HEX((G58-1)*8192+D58,4)</f>
        <v>81F4</v>
      </c>
      <c r="K58" s="5"/>
      <c r="L58" s="5"/>
      <c r="M58" s="5"/>
      <c r="N58" s="5"/>
      <c r="O58" s="5"/>
      <c r="P58" s="5"/>
      <c r="Q58" s="5"/>
      <c r="R58" s="5"/>
      <c r="S58" s="5"/>
    </row>
    <row r="59" spans="1:19" ht="19.5" customHeight="1">
      <c r="A59" s="5"/>
      <c r="B59" s="21">
        <v>56</v>
      </c>
      <c r="C59" s="4" t="s">
        <v>2</v>
      </c>
      <c r="D59" s="4">
        <v>500</v>
      </c>
      <c r="E59" s="21">
        <f t="shared" si="1"/>
        <v>55.5</v>
      </c>
      <c r="F59" s="3">
        <f>MAX($G$3:G59)</f>
        <v>8</v>
      </c>
      <c r="G59">
        <f t="shared" si="2"/>
        <v>3</v>
      </c>
      <c r="H59" t="str">
        <f>"&amp;H"&amp;DEC2HEX((HEX2DEC(J59)/256),2)&amp;"&amp;H"&amp;DEC2HEX(MOD(HEX2DEC(J59),256),2)</f>
        <v>&amp;H41&amp;HF4</v>
      </c>
      <c r="J59" t="str">
        <f>DEC2HEX((G59-1)*8192+D59,4)</f>
        <v>41F4</v>
      </c>
      <c r="K59" s="5"/>
      <c r="L59" s="5"/>
      <c r="M59" s="5"/>
      <c r="N59" s="5"/>
      <c r="O59" s="5"/>
      <c r="P59" s="5"/>
      <c r="Q59" s="5"/>
      <c r="R59" s="5"/>
      <c r="S59" s="5"/>
    </row>
    <row r="60" spans="1:19" ht="19.5" customHeight="1">
      <c r="A60" s="5"/>
      <c r="B60" s="21">
        <v>57</v>
      </c>
      <c r="C60" s="4" t="s">
        <v>1</v>
      </c>
      <c r="D60" s="4">
        <v>500</v>
      </c>
      <c r="E60" s="21">
        <f t="shared" si="1"/>
        <v>56</v>
      </c>
      <c r="F60" s="3">
        <f>MAX($G$3:G60)</f>
        <v>8</v>
      </c>
      <c r="G60">
        <f t="shared" si="2"/>
        <v>2</v>
      </c>
      <c r="H60" t="str">
        <f>"&amp;H"&amp;DEC2HEX((HEX2DEC(J60)/256),2)&amp;"&amp;H"&amp;DEC2HEX(MOD(HEX2DEC(J60),256),2)</f>
        <v>&amp;H21&amp;HF4</v>
      </c>
      <c r="J60" t="str">
        <f>DEC2HEX((G60-1)*8192+D60,4)</f>
        <v>21F4</v>
      </c>
      <c r="K60" s="5"/>
      <c r="L60" s="5"/>
      <c r="M60" s="5"/>
      <c r="N60" s="5"/>
      <c r="O60" s="5"/>
      <c r="P60" s="5"/>
      <c r="Q60" s="5"/>
      <c r="R60" s="5"/>
      <c r="S60" s="5"/>
    </row>
    <row r="61" spans="1:19" ht="19.5" customHeight="1">
      <c r="A61" s="5"/>
      <c r="B61" s="21">
        <v>58</v>
      </c>
      <c r="C61" s="4" t="s">
        <v>4</v>
      </c>
      <c r="D61" s="4">
        <v>500</v>
      </c>
      <c r="E61" s="21">
        <f t="shared" si="1"/>
        <v>56.5</v>
      </c>
      <c r="F61" s="3">
        <f>MAX($G$3:G61)</f>
        <v>8</v>
      </c>
      <c r="G61">
        <f t="shared" si="2"/>
        <v>5</v>
      </c>
      <c r="H61" t="str">
        <f>"&amp;H"&amp;DEC2HEX((HEX2DEC(J61)/256),2)&amp;"&amp;H"&amp;DEC2HEX(MOD(HEX2DEC(J61),256),2)</f>
        <v>&amp;H81&amp;HF4</v>
      </c>
      <c r="J61" t="str">
        <f>DEC2HEX((G61-1)*8192+D61,4)</f>
        <v>81F4</v>
      </c>
      <c r="K61" s="5"/>
      <c r="L61" s="5"/>
      <c r="M61" s="5"/>
      <c r="N61" s="5"/>
      <c r="O61" s="5"/>
      <c r="P61" s="5"/>
      <c r="Q61" s="5"/>
      <c r="R61" s="5"/>
      <c r="S61" s="5"/>
    </row>
    <row r="62" spans="1:19" ht="19.5" customHeight="1">
      <c r="A62" s="5"/>
      <c r="B62" s="21">
        <v>59</v>
      </c>
      <c r="C62" s="4" t="s">
        <v>2</v>
      </c>
      <c r="D62" s="4">
        <v>500</v>
      </c>
      <c r="E62" s="21">
        <f t="shared" si="1"/>
        <v>57</v>
      </c>
      <c r="F62" s="3">
        <f>MAX($G$3:G62)</f>
        <v>8</v>
      </c>
      <c r="G62">
        <f t="shared" si="2"/>
        <v>3</v>
      </c>
      <c r="H62" t="str">
        <f>"&amp;H"&amp;DEC2HEX((HEX2DEC(J62)/256),2)&amp;"&amp;H"&amp;DEC2HEX(MOD(HEX2DEC(J62),256),2)</f>
        <v>&amp;H41&amp;HF4</v>
      </c>
      <c r="J62" t="str">
        <f>DEC2HEX((G62-1)*8192+D62,4)</f>
        <v>41F4</v>
      </c>
      <c r="K62" s="5"/>
      <c r="L62" s="5"/>
      <c r="M62" s="5"/>
      <c r="N62" s="5"/>
      <c r="O62" s="5"/>
      <c r="P62" s="5"/>
      <c r="Q62" s="5"/>
      <c r="R62" s="5"/>
      <c r="S62" s="5"/>
    </row>
    <row r="63" spans="1:19" ht="19.5" customHeight="1">
      <c r="A63" s="5"/>
      <c r="B63" s="21">
        <v>60</v>
      </c>
      <c r="C63" s="4" t="s">
        <v>1</v>
      </c>
      <c r="D63" s="4">
        <v>500</v>
      </c>
      <c r="E63" s="21">
        <f t="shared" si="1"/>
        <v>57.5</v>
      </c>
      <c r="F63" s="3">
        <f>MAX($G$3:G63)</f>
        <v>8</v>
      </c>
      <c r="G63">
        <f t="shared" si="2"/>
        <v>2</v>
      </c>
      <c r="H63" t="str">
        <f>"&amp;H"&amp;DEC2HEX((HEX2DEC(J63)/256),2)&amp;"&amp;H"&amp;DEC2HEX(MOD(HEX2DEC(J63),256),2)</f>
        <v>&amp;H21&amp;HF4</v>
      </c>
      <c r="J63" t="str">
        <f>DEC2HEX((G63-1)*8192+D63,4)</f>
        <v>21F4</v>
      </c>
      <c r="K63" s="5"/>
      <c r="L63" s="5"/>
      <c r="M63" s="5"/>
      <c r="N63" s="5"/>
      <c r="O63" s="5"/>
      <c r="P63" s="5"/>
      <c r="Q63" s="5"/>
      <c r="R63" s="5"/>
      <c r="S63" s="5"/>
    </row>
    <row r="64" spans="1:19" ht="19.5" customHeight="1">
      <c r="A64" s="5"/>
      <c r="B64" s="21">
        <v>61</v>
      </c>
      <c r="C64" s="4" t="s">
        <v>4</v>
      </c>
      <c r="D64" s="4">
        <v>500</v>
      </c>
      <c r="E64" s="21">
        <f t="shared" si="1"/>
        <v>58</v>
      </c>
      <c r="F64" s="3">
        <f>MAX($G$3:G64)</f>
        <v>8</v>
      </c>
      <c r="G64">
        <f t="shared" si="2"/>
        <v>5</v>
      </c>
      <c r="H64" t="str">
        <f>"&amp;H"&amp;DEC2HEX((HEX2DEC(J64)/256),2)&amp;"&amp;H"&amp;DEC2HEX(MOD(HEX2DEC(J64),256),2)</f>
        <v>&amp;H81&amp;HF4</v>
      </c>
      <c r="J64" t="str">
        <f>DEC2HEX((G64-1)*8192+D64,4)</f>
        <v>81F4</v>
      </c>
      <c r="K64" s="5"/>
      <c r="L64" s="5"/>
      <c r="M64" s="5"/>
      <c r="N64" s="5"/>
      <c r="O64" s="5"/>
      <c r="P64" s="5"/>
      <c r="Q64" s="5"/>
      <c r="R64" s="5"/>
      <c r="S64" s="5"/>
    </row>
    <row r="65" spans="1:19" ht="19.5" customHeight="1">
      <c r="A65" s="5"/>
      <c r="B65" s="21">
        <v>62</v>
      </c>
      <c r="C65" s="4" t="s">
        <v>2</v>
      </c>
      <c r="D65" s="4">
        <v>500</v>
      </c>
      <c r="E65" s="21">
        <f t="shared" si="1"/>
        <v>58.5</v>
      </c>
      <c r="F65" s="3">
        <f>MAX($G$3:G65)</f>
        <v>8</v>
      </c>
      <c r="G65">
        <f t="shared" si="2"/>
        <v>3</v>
      </c>
      <c r="H65" t="str">
        <f>"&amp;H"&amp;DEC2HEX((HEX2DEC(J65)/256),2)&amp;"&amp;H"&amp;DEC2HEX(MOD(HEX2DEC(J65),256),2)</f>
        <v>&amp;H41&amp;HF4</v>
      </c>
      <c r="J65" t="str">
        <f>DEC2HEX((G65-1)*8192+D65,4)</f>
        <v>41F4</v>
      </c>
      <c r="K65" s="5"/>
      <c r="L65" s="5"/>
      <c r="M65" s="5"/>
      <c r="N65" s="5"/>
      <c r="O65" s="5"/>
      <c r="P65" s="5"/>
      <c r="Q65" s="5"/>
      <c r="R65" s="5"/>
      <c r="S65" s="5"/>
    </row>
    <row r="66" spans="1:19" ht="19.5" customHeight="1">
      <c r="A66" s="5"/>
      <c r="B66" s="21">
        <v>63</v>
      </c>
      <c r="C66" s="4" t="s">
        <v>1</v>
      </c>
      <c r="D66" s="4">
        <v>500</v>
      </c>
      <c r="E66" s="21">
        <f t="shared" si="1"/>
        <v>59</v>
      </c>
      <c r="F66" s="3">
        <f>MAX($G$3:G66)</f>
        <v>8</v>
      </c>
      <c r="G66">
        <f t="shared" si="2"/>
        <v>2</v>
      </c>
      <c r="H66" t="str">
        <f>"&amp;H"&amp;DEC2HEX((HEX2DEC(J66)/256),2)&amp;"&amp;H"&amp;DEC2HEX(MOD(HEX2DEC(J66),256),2)</f>
        <v>&amp;H21&amp;HF4</v>
      </c>
      <c r="J66" t="str">
        <f>DEC2HEX((G66-1)*8192+D66,4)</f>
        <v>21F4</v>
      </c>
      <c r="K66" s="5"/>
      <c r="L66" s="5"/>
      <c r="M66" s="5"/>
      <c r="N66" s="5"/>
      <c r="O66" s="5"/>
      <c r="P66" s="5"/>
      <c r="Q66" s="5"/>
      <c r="R66" s="5"/>
      <c r="S66" s="5"/>
    </row>
    <row r="67" spans="1:19" ht="19.5" customHeight="1">
      <c r="A67" s="5"/>
      <c r="B67" s="21">
        <v>64</v>
      </c>
      <c r="C67" s="4" t="s">
        <v>4</v>
      </c>
      <c r="D67" s="4">
        <v>500</v>
      </c>
      <c r="E67" s="21">
        <f t="shared" si="1"/>
        <v>59.5</v>
      </c>
      <c r="F67" s="3">
        <f>MAX($G$3:G67)</f>
        <v>8</v>
      </c>
      <c r="G67">
        <f aca="true" t="shared" si="3" ref="G67:G98">MATCH(C67,$I$2:$I$9,0)</f>
        <v>5</v>
      </c>
      <c r="H67" t="str">
        <f>"&amp;H"&amp;DEC2HEX((HEX2DEC(J67)/256),2)&amp;"&amp;H"&amp;DEC2HEX(MOD(HEX2DEC(J67),256),2)</f>
        <v>&amp;H81&amp;HF4</v>
      </c>
      <c r="J67" t="str">
        <f>DEC2HEX((G67-1)*8192+D67,4)</f>
        <v>81F4</v>
      </c>
      <c r="K67" s="5"/>
      <c r="L67" s="5"/>
      <c r="M67" s="5"/>
      <c r="N67" s="5"/>
      <c r="O67" s="5"/>
      <c r="P67" s="5"/>
      <c r="Q67" s="5"/>
      <c r="R67" s="5"/>
      <c r="S67" s="5"/>
    </row>
    <row r="68" spans="1:19" ht="19.5" customHeight="1">
      <c r="A68" s="5"/>
      <c r="B68" s="21">
        <v>65</v>
      </c>
      <c r="C68" s="4" t="s">
        <v>2</v>
      </c>
      <c r="D68" s="4">
        <v>500</v>
      </c>
      <c r="E68" s="21">
        <f t="shared" si="1"/>
        <v>60</v>
      </c>
      <c r="F68" s="3">
        <f>MAX($G$3:G68)</f>
        <v>8</v>
      </c>
      <c r="G68">
        <f t="shared" si="3"/>
        <v>3</v>
      </c>
      <c r="H68" t="str">
        <f>"&amp;H"&amp;DEC2HEX((HEX2DEC(J68)/256),2)&amp;"&amp;H"&amp;DEC2HEX(MOD(HEX2DEC(J68),256),2)</f>
        <v>&amp;H41&amp;HF4</v>
      </c>
      <c r="J68" t="str">
        <f>DEC2HEX((G68-1)*8192+D68,4)</f>
        <v>41F4</v>
      </c>
      <c r="K68" s="5"/>
      <c r="L68" s="5"/>
      <c r="M68" s="5"/>
      <c r="N68" s="5"/>
      <c r="O68" s="5"/>
      <c r="P68" s="5"/>
      <c r="Q68" s="5"/>
      <c r="R68" s="5"/>
      <c r="S68" s="5"/>
    </row>
    <row r="69" spans="1:19" ht="19.5" customHeight="1">
      <c r="A69" s="5"/>
      <c r="B69" s="21">
        <v>66</v>
      </c>
      <c r="C69" s="4" t="s">
        <v>1</v>
      </c>
      <c r="D69" s="4">
        <v>500</v>
      </c>
      <c r="E69" s="21">
        <f aca="true" t="shared" si="4" ref="E69:E131">(D69/1000)+E68</f>
        <v>60.5</v>
      </c>
      <c r="F69" s="3">
        <f>MAX($G$3:G69)</f>
        <v>8</v>
      </c>
      <c r="G69">
        <f t="shared" si="3"/>
        <v>2</v>
      </c>
      <c r="H69" t="str">
        <f>"&amp;H"&amp;DEC2HEX((HEX2DEC(J69)/256),2)&amp;"&amp;H"&amp;DEC2HEX(MOD(HEX2DEC(J69),256),2)</f>
        <v>&amp;H21&amp;HF4</v>
      </c>
      <c r="J69" t="str">
        <f>DEC2HEX((G69-1)*8192+D69,4)</f>
        <v>21F4</v>
      </c>
      <c r="K69" s="5"/>
      <c r="L69" s="5"/>
      <c r="M69" s="5"/>
      <c r="N69" s="5"/>
      <c r="O69" s="5"/>
      <c r="P69" s="5"/>
      <c r="Q69" s="5"/>
      <c r="R69" s="5"/>
      <c r="S69" s="5"/>
    </row>
    <row r="70" spans="1:19" ht="19.5" customHeight="1">
      <c r="A70" s="5"/>
      <c r="B70" s="21">
        <v>67</v>
      </c>
      <c r="C70" s="4" t="s">
        <v>4</v>
      </c>
      <c r="D70" s="4">
        <v>500</v>
      </c>
      <c r="E70" s="21">
        <f t="shared" si="4"/>
        <v>61</v>
      </c>
      <c r="F70" s="3">
        <f>MAX($G$3:G70)</f>
        <v>8</v>
      </c>
      <c r="G70">
        <f t="shared" si="3"/>
        <v>5</v>
      </c>
      <c r="H70" t="str">
        <f>"&amp;H"&amp;DEC2HEX((HEX2DEC(J70)/256),2)&amp;"&amp;H"&amp;DEC2HEX(MOD(HEX2DEC(J70),256),2)</f>
        <v>&amp;H81&amp;HF4</v>
      </c>
      <c r="J70" t="str">
        <f>DEC2HEX((G70-1)*8192+D70,4)</f>
        <v>81F4</v>
      </c>
      <c r="K70" s="5"/>
      <c r="L70" s="5"/>
      <c r="M70" s="5"/>
      <c r="N70" s="5"/>
      <c r="O70" s="5"/>
      <c r="P70" s="5"/>
      <c r="Q70" s="5"/>
      <c r="R70" s="5"/>
      <c r="S70" s="5"/>
    </row>
    <row r="71" spans="1:19" ht="19.5" customHeight="1">
      <c r="A71" s="5"/>
      <c r="B71" s="21">
        <v>68</v>
      </c>
      <c r="C71" s="4" t="s">
        <v>2</v>
      </c>
      <c r="D71" s="4">
        <v>500</v>
      </c>
      <c r="E71" s="21">
        <f t="shared" si="4"/>
        <v>61.5</v>
      </c>
      <c r="F71" s="3">
        <f>MAX($G$3:G71)</f>
        <v>8</v>
      </c>
      <c r="G71">
        <f t="shared" si="3"/>
        <v>3</v>
      </c>
      <c r="H71" t="str">
        <f>"&amp;H"&amp;DEC2HEX((HEX2DEC(J71)/256),2)&amp;"&amp;H"&amp;DEC2HEX(MOD(HEX2DEC(J71),256),2)</f>
        <v>&amp;H41&amp;HF4</v>
      </c>
      <c r="J71" t="str">
        <f>DEC2HEX((G71-1)*8192+D71,4)</f>
        <v>41F4</v>
      </c>
      <c r="K71" s="5"/>
      <c r="L71" s="5"/>
      <c r="M71" s="5"/>
      <c r="N71" s="5"/>
      <c r="O71" s="5"/>
      <c r="P71" s="5"/>
      <c r="Q71" s="5"/>
      <c r="R71" s="5"/>
      <c r="S71" s="5"/>
    </row>
    <row r="72" spans="1:19" ht="19.5" customHeight="1">
      <c r="A72" s="5"/>
      <c r="B72" s="21">
        <v>69</v>
      </c>
      <c r="C72" s="4" t="s">
        <v>1</v>
      </c>
      <c r="D72" s="4">
        <v>500</v>
      </c>
      <c r="E72" s="21">
        <f t="shared" si="4"/>
        <v>62</v>
      </c>
      <c r="F72" s="3">
        <f>MAX($G$3:G72)</f>
        <v>8</v>
      </c>
      <c r="G72">
        <f t="shared" si="3"/>
        <v>2</v>
      </c>
      <c r="H72" t="str">
        <f>"&amp;H"&amp;DEC2HEX((HEX2DEC(J72)/256),2)&amp;"&amp;H"&amp;DEC2HEX(MOD(HEX2DEC(J72),256),2)</f>
        <v>&amp;H21&amp;HF4</v>
      </c>
      <c r="J72" t="str">
        <f>DEC2HEX((G72-1)*8192+D72,4)</f>
        <v>21F4</v>
      </c>
      <c r="K72" s="5"/>
      <c r="L72" s="5"/>
      <c r="M72" s="5"/>
      <c r="N72" s="5"/>
      <c r="O72" s="5"/>
      <c r="P72" s="5"/>
      <c r="Q72" s="5"/>
      <c r="R72" s="5"/>
      <c r="S72" s="5"/>
    </row>
    <row r="73" spans="1:19" ht="19.5" customHeight="1">
      <c r="A73" s="5"/>
      <c r="B73" s="21">
        <v>70</v>
      </c>
      <c r="C73" s="4" t="s">
        <v>4</v>
      </c>
      <c r="D73" s="4">
        <v>500</v>
      </c>
      <c r="E73" s="21">
        <f t="shared" si="4"/>
        <v>62.5</v>
      </c>
      <c r="F73" s="3">
        <f>MAX($G$3:G73)</f>
        <v>8</v>
      </c>
      <c r="G73">
        <f t="shared" si="3"/>
        <v>5</v>
      </c>
      <c r="H73" t="str">
        <f>"&amp;H"&amp;DEC2HEX((HEX2DEC(J73)/256),2)&amp;"&amp;H"&amp;DEC2HEX(MOD(HEX2DEC(J73),256),2)</f>
        <v>&amp;H81&amp;HF4</v>
      </c>
      <c r="J73" t="str">
        <f>DEC2HEX((G73-1)*8192+D73,4)</f>
        <v>81F4</v>
      </c>
      <c r="K73" s="5"/>
      <c r="L73" s="5"/>
      <c r="M73" s="5"/>
      <c r="N73" s="5"/>
      <c r="O73" s="5"/>
      <c r="P73" s="5"/>
      <c r="Q73" s="5"/>
      <c r="R73" s="5"/>
      <c r="S73" s="5"/>
    </row>
    <row r="74" spans="1:19" ht="19.5" customHeight="1">
      <c r="A74" s="5"/>
      <c r="B74" s="21">
        <v>71</v>
      </c>
      <c r="C74" s="4" t="s">
        <v>2</v>
      </c>
      <c r="D74" s="4">
        <v>500</v>
      </c>
      <c r="E74" s="21">
        <f t="shared" si="4"/>
        <v>63</v>
      </c>
      <c r="F74" s="3">
        <f>MAX($G$3:G74)</f>
        <v>8</v>
      </c>
      <c r="G74">
        <f t="shared" si="3"/>
        <v>3</v>
      </c>
      <c r="H74" t="str">
        <f>"&amp;H"&amp;DEC2HEX((HEX2DEC(J74)/256),2)&amp;"&amp;H"&amp;DEC2HEX(MOD(HEX2DEC(J74),256),2)</f>
        <v>&amp;H41&amp;HF4</v>
      </c>
      <c r="J74" t="str">
        <f>DEC2HEX((G74-1)*8192+D74,4)</f>
        <v>41F4</v>
      </c>
      <c r="K74" s="5"/>
      <c r="L74" s="5"/>
      <c r="M74" s="5"/>
      <c r="N74" s="5"/>
      <c r="O74" s="5"/>
      <c r="P74" s="5"/>
      <c r="Q74" s="5"/>
      <c r="R74" s="5"/>
      <c r="S74" s="5"/>
    </row>
    <row r="75" spans="1:19" ht="19.5" customHeight="1">
      <c r="A75" s="5"/>
      <c r="B75" s="21">
        <v>72</v>
      </c>
      <c r="C75" s="4" t="s">
        <v>1</v>
      </c>
      <c r="D75" s="4">
        <v>500</v>
      </c>
      <c r="E75" s="21">
        <f t="shared" si="4"/>
        <v>63.5</v>
      </c>
      <c r="F75" s="3">
        <f>MAX($G$3:G75)</f>
        <v>8</v>
      </c>
      <c r="G75">
        <f t="shared" si="3"/>
        <v>2</v>
      </c>
      <c r="H75" t="str">
        <f>"&amp;H"&amp;DEC2HEX((HEX2DEC(J75)/256),2)&amp;"&amp;H"&amp;DEC2HEX(MOD(HEX2DEC(J75),256),2)</f>
        <v>&amp;H21&amp;HF4</v>
      </c>
      <c r="J75" t="str">
        <f>DEC2HEX((G75-1)*8192+D75,4)</f>
        <v>21F4</v>
      </c>
      <c r="K75" s="5"/>
      <c r="L75" s="5"/>
      <c r="M75" s="5"/>
      <c r="N75" s="5"/>
      <c r="O75" s="5"/>
      <c r="P75" s="5"/>
      <c r="Q75" s="5"/>
      <c r="R75" s="5"/>
      <c r="S75" s="5"/>
    </row>
    <row r="76" spans="1:19" ht="19.5" customHeight="1">
      <c r="A76" s="5"/>
      <c r="B76" s="21">
        <v>73</v>
      </c>
      <c r="C76" s="4" t="s">
        <v>4</v>
      </c>
      <c r="D76" s="4">
        <v>500</v>
      </c>
      <c r="E76" s="21">
        <f t="shared" si="4"/>
        <v>64</v>
      </c>
      <c r="F76" s="3">
        <f>MAX($G$3:G76)</f>
        <v>8</v>
      </c>
      <c r="G76">
        <f t="shared" si="3"/>
        <v>5</v>
      </c>
      <c r="H76" t="str">
        <f>"&amp;H"&amp;DEC2HEX((HEX2DEC(J76)/256),2)&amp;"&amp;H"&amp;DEC2HEX(MOD(HEX2DEC(J76),256),2)</f>
        <v>&amp;H81&amp;HF4</v>
      </c>
      <c r="J76" t="str">
        <f>DEC2HEX((G76-1)*8192+D76,4)</f>
        <v>81F4</v>
      </c>
      <c r="K76" s="5"/>
      <c r="L76" s="5"/>
      <c r="M76" s="5"/>
      <c r="N76" s="5"/>
      <c r="O76" s="5"/>
      <c r="P76" s="5"/>
      <c r="Q76" s="5"/>
      <c r="R76" s="5"/>
      <c r="S76" s="5"/>
    </row>
    <row r="77" spans="1:19" ht="19.5" customHeight="1">
      <c r="A77" s="5"/>
      <c r="B77" s="21">
        <v>74</v>
      </c>
      <c r="C77" s="4" t="s">
        <v>2</v>
      </c>
      <c r="D77" s="4">
        <v>500</v>
      </c>
      <c r="E77" s="21">
        <f t="shared" si="4"/>
        <v>64.5</v>
      </c>
      <c r="F77" s="3">
        <f>MAX($G$3:G77)</f>
        <v>8</v>
      </c>
      <c r="G77">
        <f t="shared" si="3"/>
        <v>3</v>
      </c>
      <c r="H77" t="str">
        <f>"&amp;H"&amp;DEC2HEX((HEX2DEC(J77)/256),2)&amp;"&amp;H"&amp;DEC2HEX(MOD(HEX2DEC(J77),256),2)</f>
        <v>&amp;H41&amp;HF4</v>
      </c>
      <c r="J77" t="str">
        <f>DEC2HEX((G77-1)*8192+D77,4)</f>
        <v>41F4</v>
      </c>
      <c r="K77" s="5"/>
      <c r="L77" s="5"/>
      <c r="M77" s="5"/>
      <c r="N77" s="5"/>
      <c r="O77" s="5"/>
      <c r="P77" s="5"/>
      <c r="Q77" s="5"/>
      <c r="R77" s="5"/>
      <c r="S77" s="5"/>
    </row>
    <row r="78" spans="1:19" ht="19.5" customHeight="1">
      <c r="A78" s="5"/>
      <c r="B78" s="21">
        <v>75</v>
      </c>
      <c r="C78" s="4" t="s">
        <v>1</v>
      </c>
      <c r="D78" s="4">
        <v>500</v>
      </c>
      <c r="E78" s="21">
        <f t="shared" si="4"/>
        <v>65</v>
      </c>
      <c r="F78" s="3">
        <f>MAX($G$3:G78)</f>
        <v>8</v>
      </c>
      <c r="G78">
        <f t="shared" si="3"/>
        <v>2</v>
      </c>
      <c r="H78" t="str">
        <f>"&amp;H"&amp;DEC2HEX((HEX2DEC(J78)/256),2)&amp;"&amp;H"&amp;DEC2HEX(MOD(HEX2DEC(J78),256),2)</f>
        <v>&amp;H21&amp;HF4</v>
      </c>
      <c r="J78" t="str">
        <f>DEC2HEX((G78-1)*8192+D78,4)</f>
        <v>21F4</v>
      </c>
      <c r="K78" s="5"/>
      <c r="L78" s="5"/>
      <c r="M78" s="5"/>
      <c r="N78" s="5"/>
      <c r="O78" s="5"/>
      <c r="P78" s="5"/>
      <c r="Q78" s="5"/>
      <c r="R78" s="5"/>
      <c r="S78" s="5"/>
    </row>
    <row r="79" spans="1:19" ht="19.5" customHeight="1">
      <c r="A79" s="5"/>
      <c r="B79" s="21">
        <v>76</v>
      </c>
      <c r="C79" s="4" t="s">
        <v>4</v>
      </c>
      <c r="D79" s="4">
        <v>500</v>
      </c>
      <c r="E79" s="21">
        <f t="shared" si="4"/>
        <v>65.5</v>
      </c>
      <c r="F79" s="3">
        <f>MAX($G$3:G79)</f>
        <v>8</v>
      </c>
      <c r="G79">
        <f t="shared" si="3"/>
        <v>5</v>
      </c>
      <c r="H79" t="str">
        <f>"&amp;H"&amp;DEC2HEX((HEX2DEC(J79)/256),2)&amp;"&amp;H"&amp;DEC2HEX(MOD(HEX2DEC(J79),256),2)</f>
        <v>&amp;H81&amp;HF4</v>
      </c>
      <c r="J79" t="str">
        <f>DEC2HEX((G79-1)*8192+D79,4)</f>
        <v>81F4</v>
      </c>
      <c r="K79" s="5"/>
      <c r="L79" s="5"/>
      <c r="M79" s="5"/>
      <c r="N79" s="5"/>
      <c r="O79" s="5"/>
      <c r="P79" s="5"/>
      <c r="Q79" s="5"/>
      <c r="R79" s="5"/>
      <c r="S79" s="5"/>
    </row>
    <row r="80" spans="1:19" ht="19.5" customHeight="1">
      <c r="A80" s="5"/>
      <c r="B80" s="21">
        <v>77</v>
      </c>
      <c r="C80" s="4" t="s">
        <v>2</v>
      </c>
      <c r="D80" s="4">
        <v>500</v>
      </c>
      <c r="E80" s="21">
        <f t="shared" si="4"/>
        <v>66</v>
      </c>
      <c r="F80" s="3">
        <f>MAX($G$3:G80)</f>
        <v>8</v>
      </c>
      <c r="G80">
        <f t="shared" si="3"/>
        <v>3</v>
      </c>
      <c r="H80" t="str">
        <f>"&amp;H"&amp;DEC2HEX((HEX2DEC(J80)/256),2)&amp;"&amp;H"&amp;DEC2HEX(MOD(HEX2DEC(J80),256),2)</f>
        <v>&amp;H41&amp;HF4</v>
      </c>
      <c r="J80" t="str">
        <f>DEC2HEX((G80-1)*8192+D80,4)</f>
        <v>41F4</v>
      </c>
      <c r="K80" s="5"/>
      <c r="L80" s="5"/>
      <c r="M80" s="5"/>
      <c r="N80" s="5"/>
      <c r="O80" s="5"/>
      <c r="P80" s="5"/>
      <c r="Q80" s="5"/>
      <c r="R80" s="5"/>
      <c r="S80" s="5"/>
    </row>
    <row r="81" spans="1:19" ht="19.5" customHeight="1">
      <c r="A81" s="5"/>
      <c r="B81" s="21">
        <v>78</v>
      </c>
      <c r="C81" s="4" t="s">
        <v>1</v>
      </c>
      <c r="D81" s="4">
        <v>500</v>
      </c>
      <c r="E81" s="21">
        <f t="shared" si="4"/>
        <v>66.5</v>
      </c>
      <c r="F81" s="3">
        <f>MAX($G$3:G81)</f>
        <v>8</v>
      </c>
      <c r="G81">
        <f t="shared" si="3"/>
        <v>2</v>
      </c>
      <c r="H81" t="str">
        <f>"&amp;H"&amp;DEC2HEX((HEX2DEC(J81)/256),2)&amp;"&amp;H"&amp;DEC2HEX(MOD(HEX2DEC(J81),256),2)</f>
        <v>&amp;H21&amp;HF4</v>
      </c>
      <c r="J81" t="str">
        <f>DEC2HEX((G81-1)*8192+D81,4)</f>
        <v>21F4</v>
      </c>
      <c r="K81" s="5"/>
      <c r="L81" s="5"/>
      <c r="M81" s="5"/>
      <c r="N81" s="5"/>
      <c r="O81" s="5"/>
      <c r="P81" s="5"/>
      <c r="Q81" s="5"/>
      <c r="R81" s="5"/>
      <c r="S81" s="5"/>
    </row>
    <row r="82" spans="1:19" ht="19.5" customHeight="1">
      <c r="A82" s="5"/>
      <c r="B82" s="21">
        <v>79</v>
      </c>
      <c r="C82" s="4" t="s">
        <v>4</v>
      </c>
      <c r="D82" s="4">
        <v>500</v>
      </c>
      <c r="E82" s="21">
        <f t="shared" si="4"/>
        <v>67</v>
      </c>
      <c r="F82" s="3">
        <f>MAX($G$3:G82)</f>
        <v>8</v>
      </c>
      <c r="G82">
        <f t="shared" si="3"/>
        <v>5</v>
      </c>
      <c r="H82" t="str">
        <f>"&amp;H"&amp;DEC2HEX((HEX2DEC(J82)/256),2)&amp;"&amp;H"&amp;DEC2HEX(MOD(HEX2DEC(J82),256),2)</f>
        <v>&amp;H81&amp;HF4</v>
      </c>
      <c r="J82" t="str">
        <f>DEC2HEX((G82-1)*8192+D82,4)</f>
        <v>81F4</v>
      </c>
      <c r="K82" s="5"/>
      <c r="L82" s="5"/>
      <c r="M82" s="5"/>
      <c r="N82" s="5"/>
      <c r="O82" s="5"/>
      <c r="P82" s="5"/>
      <c r="Q82" s="5"/>
      <c r="R82" s="5"/>
      <c r="S82" s="5"/>
    </row>
    <row r="83" spans="1:19" ht="19.5" customHeight="1">
      <c r="A83" s="5"/>
      <c r="B83" s="21">
        <v>80</v>
      </c>
      <c r="C83" s="4" t="s">
        <v>2</v>
      </c>
      <c r="D83" s="4">
        <v>500</v>
      </c>
      <c r="E83" s="21">
        <f t="shared" si="4"/>
        <v>67.5</v>
      </c>
      <c r="F83" s="3">
        <f>MAX($G$3:G83)</f>
        <v>8</v>
      </c>
      <c r="G83">
        <f t="shared" si="3"/>
        <v>3</v>
      </c>
      <c r="H83" t="str">
        <f>"&amp;H"&amp;DEC2HEX((HEX2DEC(J83)/256),2)&amp;"&amp;H"&amp;DEC2HEX(MOD(HEX2DEC(J83),256),2)</f>
        <v>&amp;H41&amp;HF4</v>
      </c>
      <c r="J83" t="str">
        <f>DEC2HEX((G83-1)*8192+D83,4)</f>
        <v>41F4</v>
      </c>
      <c r="K83" s="5"/>
      <c r="L83" s="5"/>
      <c r="M83" s="5"/>
      <c r="N83" s="5"/>
      <c r="O83" s="5"/>
      <c r="P83" s="5"/>
      <c r="Q83" s="5"/>
      <c r="R83" s="5"/>
      <c r="S83" s="5"/>
    </row>
    <row r="84" spans="1:19" ht="19.5" customHeight="1">
      <c r="A84" s="5"/>
      <c r="B84" s="21">
        <v>81</v>
      </c>
      <c r="C84" s="4" t="s">
        <v>1</v>
      </c>
      <c r="D84" s="4">
        <v>500</v>
      </c>
      <c r="E84" s="21">
        <f t="shared" si="4"/>
        <v>68</v>
      </c>
      <c r="F84" s="3">
        <f>MAX($G$3:G84)</f>
        <v>8</v>
      </c>
      <c r="G84">
        <f t="shared" si="3"/>
        <v>2</v>
      </c>
      <c r="H84" t="str">
        <f>"&amp;H"&amp;DEC2HEX((HEX2DEC(J84)/256),2)&amp;"&amp;H"&amp;DEC2HEX(MOD(HEX2DEC(J84),256),2)</f>
        <v>&amp;H21&amp;HF4</v>
      </c>
      <c r="J84" t="str">
        <f>DEC2HEX((G84-1)*8192+D84,4)</f>
        <v>21F4</v>
      </c>
      <c r="K84" s="5"/>
      <c r="L84" s="5"/>
      <c r="M84" s="5"/>
      <c r="N84" s="5"/>
      <c r="O84" s="5"/>
      <c r="P84" s="5"/>
      <c r="Q84" s="5"/>
      <c r="R84" s="5"/>
      <c r="S84" s="5"/>
    </row>
    <row r="85" spans="1:19" ht="19.5" customHeight="1">
      <c r="A85" s="5"/>
      <c r="B85" s="21">
        <v>82</v>
      </c>
      <c r="C85" s="4" t="s">
        <v>4</v>
      </c>
      <c r="D85" s="4">
        <v>500</v>
      </c>
      <c r="E85" s="21">
        <f t="shared" si="4"/>
        <v>68.5</v>
      </c>
      <c r="F85" s="3">
        <f>MAX($G$3:G85)</f>
        <v>8</v>
      </c>
      <c r="G85">
        <f t="shared" si="3"/>
        <v>5</v>
      </c>
      <c r="H85" t="str">
        <f>"&amp;H"&amp;DEC2HEX((HEX2DEC(J85)/256),2)&amp;"&amp;H"&amp;DEC2HEX(MOD(HEX2DEC(J85),256),2)</f>
        <v>&amp;H81&amp;HF4</v>
      </c>
      <c r="J85" t="str">
        <f>DEC2HEX((G85-1)*8192+D85,4)</f>
        <v>81F4</v>
      </c>
      <c r="K85" s="5"/>
      <c r="L85" s="5"/>
      <c r="M85" s="5"/>
      <c r="N85" s="5"/>
      <c r="O85" s="5"/>
      <c r="P85" s="5"/>
      <c r="Q85" s="5"/>
      <c r="R85" s="5"/>
      <c r="S85" s="5"/>
    </row>
    <row r="86" spans="1:19" ht="19.5" customHeight="1">
      <c r="A86" s="5"/>
      <c r="B86" s="21">
        <v>83</v>
      </c>
      <c r="C86" s="4" t="s">
        <v>2</v>
      </c>
      <c r="D86" s="4">
        <v>500</v>
      </c>
      <c r="E86" s="21">
        <f t="shared" si="4"/>
        <v>69</v>
      </c>
      <c r="F86" s="3">
        <f>MAX($G$3:G86)</f>
        <v>8</v>
      </c>
      <c r="G86">
        <f t="shared" si="3"/>
        <v>3</v>
      </c>
      <c r="H86" t="str">
        <f>"&amp;H"&amp;DEC2HEX((HEX2DEC(J86)/256),2)&amp;"&amp;H"&amp;DEC2HEX(MOD(HEX2DEC(J86),256),2)</f>
        <v>&amp;H41&amp;HF4</v>
      </c>
      <c r="J86" t="str">
        <f>DEC2HEX((G86-1)*8192+D86,4)</f>
        <v>41F4</v>
      </c>
      <c r="K86" s="5"/>
      <c r="L86" s="5"/>
      <c r="M86" s="5"/>
      <c r="N86" s="5"/>
      <c r="O86" s="5"/>
      <c r="P86" s="5"/>
      <c r="Q86" s="5"/>
      <c r="R86" s="5"/>
      <c r="S86" s="5"/>
    </row>
    <row r="87" spans="1:19" ht="19.5" customHeight="1">
      <c r="A87" s="5"/>
      <c r="B87" s="21">
        <v>84</v>
      </c>
      <c r="C87" s="4" t="s">
        <v>1</v>
      </c>
      <c r="D87" s="4">
        <v>500</v>
      </c>
      <c r="E87" s="21">
        <f t="shared" si="4"/>
        <v>69.5</v>
      </c>
      <c r="F87" s="3">
        <f>MAX($G$3:G87)</f>
        <v>8</v>
      </c>
      <c r="G87">
        <f t="shared" si="3"/>
        <v>2</v>
      </c>
      <c r="H87" t="str">
        <f>"&amp;H"&amp;DEC2HEX((HEX2DEC(J87)/256),2)&amp;"&amp;H"&amp;DEC2HEX(MOD(HEX2DEC(J87),256),2)</f>
        <v>&amp;H21&amp;HF4</v>
      </c>
      <c r="J87" t="str">
        <f>DEC2HEX((G87-1)*8192+D87,4)</f>
        <v>21F4</v>
      </c>
      <c r="K87" s="5"/>
      <c r="L87" s="5"/>
      <c r="M87" s="5"/>
      <c r="N87" s="5"/>
      <c r="O87" s="5"/>
      <c r="P87" s="5"/>
      <c r="Q87" s="5"/>
      <c r="R87" s="5"/>
      <c r="S87" s="5"/>
    </row>
    <row r="88" spans="1:19" ht="19.5" customHeight="1">
      <c r="A88" s="5"/>
      <c r="B88" s="21">
        <v>85</v>
      </c>
      <c r="C88" s="4" t="s">
        <v>4</v>
      </c>
      <c r="D88" s="4">
        <v>500</v>
      </c>
      <c r="E88" s="21">
        <f t="shared" si="4"/>
        <v>70</v>
      </c>
      <c r="F88" s="3">
        <f>MAX($G$3:G88)</f>
        <v>8</v>
      </c>
      <c r="G88">
        <f t="shared" si="3"/>
        <v>5</v>
      </c>
      <c r="H88" t="str">
        <f>"&amp;H"&amp;DEC2HEX((HEX2DEC(J88)/256),2)&amp;"&amp;H"&amp;DEC2HEX(MOD(HEX2DEC(J88),256),2)</f>
        <v>&amp;H81&amp;HF4</v>
      </c>
      <c r="J88" t="str">
        <f>DEC2HEX((G88-1)*8192+D88,4)</f>
        <v>81F4</v>
      </c>
      <c r="K88" s="5"/>
      <c r="L88" s="5"/>
      <c r="M88" s="5"/>
      <c r="N88" s="5"/>
      <c r="O88" s="5"/>
      <c r="P88" s="5"/>
      <c r="Q88" s="5"/>
      <c r="R88" s="5"/>
      <c r="S88" s="5"/>
    </row>
    <row r="89" spans="1:19" ht="19.5" customHeight="1">
      <c r="A89" s="5"/>
      <c r="B89" s="21">
        <v>86</v>
      </c>
      <c r="C89" s="4" t="s">
        <v>2</v>
      </c>
      <c r="D89" s="4">
        <v>500</v>
      </c>
      <c r="E89" s="21">
        <f t="shared" si="4"/>
        <v>70.5</v>
      </c>
      <c r="F89" s="3">
        <f>MAX($G$3:G89)</f>
        <v>8</v>
      </c>
      <c r="G89">
        <f t="shared" si="3"/>
        <v>3</v>
      </c>
      <c r="H89" t="str">
        <f>"&amp;H"&amp;DEC2HEX((HEX2DEC(J89)/256),2)&amp;"&amp;H"&amp;DEC2HEX(MOD(HEX2DEC(J89),256),2)</f>
        <v>&amp;H41&amp;HF4</v>
      </c>
      <c r="J89" t="str">
        <f>DEC2HEX((G89-1)*8192+D89,4)</f>
        <v>41F4</v>
      </c>
      <c r="K89" s="5"/>
      <c r="L89" s="5"/>
      <c r="M89" s="5"/>
      <c r="N89" s="5"/>
      <c r="O89" s="5"/>
      <c r="P89" s="5"/>
      <c r="Q89" s="5"/>
      <c r="R89" s="5"/>
      <c r="S89" s="5"/>
    </row>
    <row r="90" spans="1:19" ht="19.5" customHeight="1">
      <c r="A90" s="5"/>
      <c r="B90" s="21">
        <v>87</v>
      </c>
      <c r="C90" s="4" t="s">
        <v>1</v>
      </c>
      <c r="D90" s="4">
        <v>500</v>
      </c>
      <c r="E90" s="21">
        <f t="shared" si="4"/>
        <v>71</v>
      </c>
      <c r="F90" s="3">
        <f>MAX($G$3:G90)</f>
        <v>8</v>
      </c>
      <c r="G90">
        <f t="shared" si="3"/>
        <v>2</v>
      </c>
      <c r="H90" t="str">
        <f>"&amp;H"&amp;DEC2HEX((HEX2DEC(J90)/256),2)&amp;"&amp;H"&amp;DEC2HEX(MOD(HEX2DEC(J90),256),2)</f>
        <v>&amp;H21&amp;HF4</v>
      </c>
      <c r="J90" t="str">
        <f>DEC2HEX((G90-1)*8192+D90,4)</f>
        <v>21F4</v>
      </c>
      <c r="K90" s="5"/>
      <c r="L90" s="5"/>
      <c r="M90" s="5"/>
      <c r="N90" s="5"/>
      <c r="O90" s="5"/>
      <c r="P90" s="5"/>
      <c r="Q90" s="5"/>
      <c r="R90" s="5"/>
      <c r="S90" s="5"/>
    </row>
    <row r="91" spans="1:19" ht="19.5" customHeight="1">
      <c r="A91" s="5"/>
      <c r="B91" s="21">
        <v>88</v>
      </c>
      <c r="C91" s="4" t="s">
        <v>4</v>
      </c>
      <c r="D91" s="4">
        <v>500</v>
      </c>
      <c r="E91" s="21">
        <f t="shared" si="4"/>
        <v>71.5</v>
      </c>
      <c r="F91" s="3">
        <f>MAX($G$3:G91)</f>
        <v>8</v>
      </c>
      <c r="G91">
        <f t="shared" si="3"/>
        <v>5</v>
      </c>
      <c r="H91" t="str">
        <f>"&amp;H"&amp;DEC2HEX((HEX2DEC(J91)/256),2)&amp;"&amp;H"&amp;DEC2HEX(MOD(HEX2DEC(J91),256),2)</f>
        <v>&amp;H81&amp;HF4</v>
      </c>
      <c r="J91" t="str">
        <f>DEC2HEX((G91-1)*8192+D91,4)</f>
        <v>81F4</v>
      </c>
      <c r="K91" s="5"/>
      <c r="L91" s="5"/>
      <c r="M91" s="5"/>
      <c r="N91" s="5"/>
      <c r="O91" s="5"/>
      <c r="P91" s="5"/>
      <c r="Q91" s="5"/>
      <c r="R91" s="5"/>
      <c r="S91" s="5"/>
    </row>
    <row r="92" spans="1:19" ht="19.5" customHeight="1">
      <c r="A92" s="5"/>
      <c r="B92" s="21">
        <v>89</v>
      </c>
      <c r="C92" s="4" t="s">
        <v>2</v>
      </c>
      <c r="D92" s="4">
        <v>500</v>
      </c>
      <c r="E92" s="21">
        <f t="shared" si="4"/>
        <v>72</v>
      </c>
      <c r="F92" s="3">
        <f>MAX($G$3:G92)</f>
        <v>8</v>
      </c>
      <c r="G92">
        <f t="shared" si="3"/>
        <v>3</v>
      </c>
      <c r="H92" t="str">
        <f>"&amp;H"&amp;DEC2HEX((HEX2DEC(J92)/256),2)&amp;"&amp;H"&amp;DEC2HEX(MOD(HEX2DEC(J92),256),2)</f>
        <v>&amp;H41&amp;HF4</v>
      </c>
      <c r="J92" t="str">
        <f>DEC2HEX((G92-1)*8192+D92,4)</f>
        <v>41F4</v>
      </c>
      <c r="K92" s="5"/>
      <c r="L92" s="5"/>
      <c r="M92" s="5"/>
      <c r="N92" s="5"/>
      <c r="O92" s="5"/>
      <c r="P92" s="5"/>
      <c r="Q92" s="5"/>
      <c r="R92" s="5"/>
      <c r="S92" s="5"/>
    </row>
    <row r="93" spans="1:19" ht="19.5" customHeight="1">
      <c r="A93" s="5"/>
      <c r="B93" s="21">
        <v>90</v>
      </c>
      <c r="C93" s="4" t="s">
        <v>1</v>
      </c>
      <c r="D93" s="4">
        <v>500</v>
      </c>
      <c r="E93" s="21">
        <f t="shared" si="4"/>
        <v>72.5</v>
      </c>
      <c r="F93" s="3">
        <f>MAX($G$3:G93)</f>
        <v>8</v>
      </c>
      <c r="G93">
        <f t="shared" si="3"/>
        <v>2</v>
      </c>
      <c r="H93" t="str">
        <f>"&amp;H"&amp;DEC2HEX((HEX2DEC(J93)/256),2)&amp;"&amp;H"&amp;DEC2HEX(MOD(HEX2DEC(J93),256),2)</f>
        <v>&amp;H21&amp;HF4</v>
      </c>
      <c r="J93" t="str">
        <f>DEC2HEX((G93-1)*8192+D93,4)</f>
        <v>21F4</v>
      </c>
      <c r="K93" s="5"/>
      <c r="L93" s="5"/>
      <c r="M93" s="5"/>
      <c r="N93" s="5"/>
      <c r="O93" s="5"/>
      <c r="P93" s="5"/>
      <c r="Q93" s="5"/>
      <c r="R93" s="5"/>
      <c r="S93" s="5"/>
    </row>
    <row r="94" spans="1:19" ht="19.5" customHeight="1">
      <c r="A94" s="5"/>
      <c r="B94" s="21">
        <v>91</v>
      </c>
      <c r="C94" s="4" t="s">
        <v>4</v>
      </c>
      <c r="D94" s="4">
        <v>500</v>
      </c>
      <c r="E94" s="21">
        <f t="shared" si="4"/>
        <v>73</v>
      </c>
      <c r="F94" s="3">
        <f>MAX($G$3:G94)</f>
        <v>8</v>
      </c>
      <c r="G94">
        <f t="shared" si="3"/>
        <v>5</v>
      </c>
      <c r="H94" t="str">
        <f>"&amp;H"&amp;DEC2HEX((HEX2DEC(J94)/256),2)&amp;"&amp;H"&amp;DEC2HEX(MOD(HEX2DEC(J94),256),2)</f>
        <v>&amp;H81&amp;HF4</v>
      </c>
      <c r="J94" t="str">
        <f>DEC2HEX((G94-1)*8192+D94,4)</f>
        <v>81F4</v>
      </c>
      <c r="K94" s="5"/>
      <c r="L94" s="5"/>
      <c r="M94" s="5"/>
      <c r="N94" s="5"/>
      <c r="O94" s="5"/>
      <c r="P94" s="5"/>
      <c r="Q94" s="5"/>
      <c r="R94" s="5"/>
      <c r="S94" s="5"/>
    </row>
    <row r="95" spans="1:19" ht="19.5" customHeight="1">
      <c r="A95" s="5"/>
      <c r="B95" s="21">
        <v>92</v>
      </c>
      <c r="C95" s="4" t="s">
        <v>2</v>
      </c>
      <c r="D95" s="4">
        <v>500</v>
      </c>
      <c r="E95" s="21">
        <f t="shared" si="4"/>
        <v>73.5</v>
      </c>
      <c r="F95" s="3">
        <f>MAX($G$3:G95)</f>
        <v>8</v>
      </c>
      <c r="G95">
        <f t="shared" si="3"/>
        <v>3</v>
      </c>
      <c r="H95" t="str">
        <f>"&amp;H"&amp;DEC2HEX((HEX2DEC(J95)/256),2)&amp;"&amp;H"&amp;DEC2HEX(MOD(HEX2DEC(J95),256),2)</f>
        <v>&amp;H41&amp;HF4</v>
      </c>
      <c r="J95" t="str">
        <f>DEC2HEX((G95-1)*8192+D95,4)</f>
        <v>41F4</v>
      </c>
      <c r="K95" s="5"/>
      <c r="L95" s="5"/>
      <c r="M95" s="5"/>
      <c r="N95" s="5"/>
      <c r="O95" s="5"/>
      <c r="P95" s="5"/>
      <c r="Q95" s="5"/>
      <c r="R95" s="5"/>
      <c r="S95" s="5"/>
    </row>
    <row r="96" spans="1:19" ht="19.5" customHeight="1">
      <c r="A96" s="5"/>
      <c r="B96" s="21">
        <v>93</v>
      </c>
      <c r="C96" s="4" t="s">
        <v>1</v>
      </c>
      <c r="D96" s="4">
        <v>500</v>
      </c>
      <c r="E96" s="21">
        <f t="shared" si="4"/>
        <v>74</v>
      </c>
      <c r="F96" s="3">
        <f>MAX($G$3:G96)</f>
        <v>8</v>
      </c>
      <c r="G96">
        <f t="shared" si="3"/>
        <v>2</v>
      </c>
      <c r="H96" t="str">
        <f>"&amp;H"&amp;DEC2HEX((HEX2DEC(J96)/256),2)&amp;"&amp;H"&amp;DEC2HEX(MOD(HEX2DEC(J96),256),2)</f>
        <v>&amp;H21&amp;HF4</v>
      </c>
      <c r="J96" t="str">
        <f>DEC2HEX((G96-1)*8192+D96,4)</f>
        <v>21F4</v>
      </c>
      <c r="K96" s="5"/>
      <c r="L96" s="5"/>
      <c r="M96" s="5"/>
      <c r="N96" s="5"/>
      <c r="O96" s="5"/>
      <c r="P96" s="5"/>
      <c r="Q96" s="5"/>
      <c r="R96" s="5"/>
      <c r="S96" s="5"/>
    </row>
    <row r="97" spans="1:19" ht="19.5" customHeight="1">
      <c r="A97" s="5"/>
      <c r="B97" s="21">
        <v>94</v>
      </c>
      <c r="C97" s="4" t="s">
        <v>4</v>
      </c>
      <c r="D97" s="4">
        <v>500</v>
      </c>
      <c r="E97" s="21">
        <f t="shared" si="4"/>
        <v>74.5</v>
      </c>
      <c r="F97" s="3">
        <f>MAX($G$3:G97)</f>
        <v>8</v>
      </c>
      <c r="G97">
        <f t="shared" si="3"/>
        <v>5</v>
      </c>
      <c r="H97" t="str">
        <f>"&amp;H"&amp;DEC2HEX((HEX2DEC(J97)/256),2)&amp;"&amp;H"&amp;DEC2HEX(MOD(HEX2DEC(J97),256),2)</f>
        <v>&amp;H81&amp;HF4</v>
      </c>
      <c r="J97" t="str">
        <f>DEC2HEX((G97-1)*8192+D97,4)</f>
        <v>81F4</v>
      </c>
      <c r="K97" s="5"/>
      <c r="L97" s="5"/>
      <c r="M97" s="5"/>
      <c r="N97" s="5"/>
      <c r="O97" s="5"/>
      <c r="P97" s="5"/>
      <c r="Q97" s="5"/>
      <c r="R97" s="5"/>
      <c r="S97" s="5"/>
    </row>
    <row r="98" spans="1:19" ht="19.5" customHeight="1">
      <c r="A98" s="5"/>
      <c r="B98" s="21">
        <v>95</v>
      </c>
      <c r="C98" s="4" t="s">
        <v>2</v>
      </c>
      <c r="D98" s="4">
        <v>500</v>
      </c>
      <c r="E98" s="21">
        <f t="shared" si="4"/>
        <v>75</v>
      </c>
      <c r="F98" s="3">
        <f>MAX($G$3:G98)</f>
        <v>8</v>
      </c>
      <c r="G98">
        <f t="shared" si="3"/>
        <v>3</v>
      </c>
      <c r="H98" t="str">
        <f>"&amp;H"&amp;DEC2HEX((HEX2DEC(J98)/256),2)&amp;"&amp;H"&amp;DEC2HEX(MOD(HEX2DEC(J98),256),2)</f>
        <v>&amp;H41&amp;HF4</v>
      </c>
      <c r="J98" t="str">
        <f>DEC2HEX((G98-1)*8192+D98,4)</f>
        <v>41F4</v>
      </c>
      <c r="K98" s="5"/>
      <c r="L98" s="5"/>
      <c r="M98" s="5"/>
      <c r="N98" s="5"/>
      <c r="O98" s="5"/>
      <c r="P98" s="5"/>
      <c r="Q98" s="5"/>
      <c r="R98" s="5"/>
      <c r="S98" s="5"/>
    </row>
    <row r="99" spans="1:19" ht="19.5" customHeight="1">
      <c r="A99" s="5"/>
      <c r="B99" s="21">
        <v>96</v>
      </c>
      <c r="C99" s="4" t="s">
        <v>1</v>
      </c>
      <c r="D99" s="4">
        <v>500</v>
      </c>
      <c r="E99" s="21">
        <f t="shared" si="4"/>
        <v>75.5</v>
      </c>
      <c r="F99" s="3">
        <f>MAX($G$3:G99)</f>
        <v>8</v>
      </c>
      <c r="G99">
        <f aca="true" t="shared" si="5" ref="G99:G131">MATCH(C99,$I$2:$I$9,0)</f>
        <v>2</v>
      </c>
      <c r="H99" t="str">
        <f>"&amp;H"&amp;DEC2HEX((HEX2DEC(J99)/256),2)&amp;"&amp;H"&amp;DEC2HEX(MOD(HEX2DEC(J99),256),2)</f>
        <v>&amp;H21&amp;HF4</v>
      </c>
      <c r="J99" t="str">
        <f>DEC2HEX((G99-1)*8192+D99,4)</f>
        <v>21F4</v>
      </c>
      <c r="K99" s="5"/>
      <c r="L99" s="5"/>
      <c r="M99" s="5"/>
      <c r="N99" s="5"/>
      <c r="O99" s="5"/>
      <c r="P99" s="5"/>
      <c r="Q99" s="5"/>
      <c r="R99" s="5"/>
      <c r="S99" s="5"/>
    </row>
    <row r="100" spans="1:19" ht="19.5" customHeight="1">
      <c r="A100" s="5"/>
      <c r="B100" s="21">
        <v>97</v>
      </c>
      <c r="C100" s="4" t="s">
        <v>4</v>
      </c>
      <c r="D100" s="4">
        <v>500</v>
      </c>
      <c r="E100" s="21">
        <f t="shared" si="4"/>
        <v>76</v>
      </c>
      <c r="F100" s="3">
        <f>MAX($G$3:G100)</f>
        <v>8</v>
      </c>
      <c r="G100">
        <f t="shared" si="5"/>
        <v>5</v>
      </c>
      <c r="H100" t="str">
        <f>"&amp;H"&amp;DEC2HEX((HEX2DEC(J100)/256),2)&amp;"&amp;H"&amp;DEC2HEX(MOD(HEX2DEC(J100),256),2)</f>
        <v>&amp;H81&amp;HF4</v>
      </c>
      <c r="J100" t="str">
        <f>DEC2HEX((G100-1)*8192+D100,4)</f>
        <v>81F4</v>
      </c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9.5" customHeight="1">
      <c r="A101" s="5"/>
      <c r="B101" s="21">
        <v>98</v>
      </c>
      <c r="C101" s="4" t="s">
        <v>2</v>
      </c>
      <c r="D101" s="4">
        <v>500</v>
      </c>
      <c r="E101" s="21">
        <f t="shared" si="4"/>
        <v>76.5</v>
      </c>
      <c r="F101" s="3">
        <f>MAX($G$3:G101)</f>
        <v>8</v>
      </c>
      <c r="G101">
        <f t="shared" si="5"/>
        <v>3</v>
      </c>
      <c r="H101" t="str">
        <f>"&amp;H"&amp;DEC2HEX((HEX2DEC(J101)/256),2)&amp;"&amp;H"&amp;DEC2HEX(MOD(HEX2DEC(J101),256),2)</f>
        <v>&amp;H41&amp;HF4</v>
      </c>
      <c r="J101" t="str">
        <f>DEC2HEX((G101-1)*8192+D101,4)</f>
        <v>41F4</v>
      </c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9.5" customHeight="1">
      <c r="A102" s="5"/>
      <c r="B102" s="21">
        <v>99</v>
      </c>
      <c r="C102" s="4" t="s">
        <v>1</v>
      </c>
      <c r="D102" s="4">
        <v>500</v>
      </c>
      <c r="E102" s="21">
        <f t="shared" si="4"/>
        <v>77</v>
      </c>
      <c r="F102" s="3">
        <f>MAX($G$3:G102)</f>
        <v>8</v>
      </c>
      <c r="G102">
        <f t="shared" si="5"/>
        <v>2</v>
      </c>
      <c r="H102" t="str">
        <f>"&amp;H"&amp;DEC2HEX((HEX2DEC(J102)/256),2)&amp;"&amp;H"&amp;DEC2HEX(MOD(HEX2DEC(J102),256),2)</f>
        <v>&amp;H21&amp;HF4</v>
      </c>
      <c r="J102" t="str">
        <f>DEC2HEX((G102-1)*8192+D102,4)</f>
        <v>21F4</v>
      </c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9.5" customHeight="1">
      <c r="A103" s="5"/>
      <c r="B103" s="21">
        <v>100</v>
      </c>
      <c r="C103" s="4" t="s">
        <v>4</v>
      </c>
      <c r="D103" s="4">
        <v>500</v>
      </c>
      <c r="E103" s="21">
        <f t="shared" si="4"/>
        <v>77.5</v>
      </c>
      <c r="F103" s="3">
        <f>MAX($G$3:G103)</f>
        <v>8</v>
      </c>
      <c r="G103">
        <f t="shared" si="5"/>
        <v>5</v>
      </c>
      <c r="H103" t="str">
        <f>"&amp;H"&amp;DEC2HEX((HEX2DEC(J103)/256),2)&amp;"&amp;H"&amp;DEC2HEX(MOD(HEX2DEC(J103),256),2)</f>
        <v>&amp;H81&amp;HF4</v>
      </c>
      <c r="J103" t="str">
        <f>DEC2HEX((G103-1)*8192+D103,4)</f>
        <v>81F4</v>
      </c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9.5" customHeight="1">
      <c r="A104" s="5"/>
      <c r="B104" s="21">
        <v>101</v>
      </c>
      <c r="C104" s="4" t="s">
        <v>2</v>
      </c>
      <c r="D104" s="4">
        <v>500</v>
      </c>
      <c r="E104" s="21">
        <f t="shared" si="4"/>
        <v>78</v>
      </c>
      <c r="F104" s="3">
        <f>MAX($G$3:G104)</f>
        <v>8</v>
      </c>
      <c r="G104">
        <f t="shared" si="5"/>
        <v>3</v>
      </c>
      <c r="H104" t="str">
        <f>"&amp;H"&amp;DEC2HEX((HEX2DEC(J104)/256),2)&amp;"&amp;H"&amp;DEC2HEX(MOD(HEX2DEC(J104),256),2)</f>
        <v>&amp;H41&amp;HF4</v>
      </c>
      <c r="J104" t="str">
        <f>DEC2HEX((G104-1)*8192+D104,4)</f>
        <v>41F4</v>
      </c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9.5" customHeight="1">
      <c r="A105" s="5"/>
      <c r="B105" s="21">
        <v>102</v>
      </c>
      <c r="C105" s="4" t="s">
        <v>1</v>
      </c>
      <c r="D105" s="4">
        <v>500</v>
      </c>
      <c r="E105" s="21">
        <f t="shared" si="4"/>
        <v>78.5</v>
      </c>
      <c r="F105" s="3">
        <f>MAX($G$3:G105)</f>
        <v>8</v>
      </c>
      <c r="G105">
        <f t="shared" si="5"/>
        <v>2</v>
      </c>
      <c r="H105" t="str">
        <f>"&amp;H"&amp;DEC2HEX((HEX2DEC(J105)/256),2)&amp;"&amp;H"&amp;DEC2HEX(MOD(HEX2DEC(J105),256),2)</f>
        <v>&amp;H21&amp;HF4</v>
      </c>
      <c r="J105" t="str">
        <f>DEC2HEX((G105-1)*8192+D105,4)</f>
        <v>21F4</v>
      </c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9.5" customHeight="1">
      <c r="A106" s="5"/>
      <c r="B106" s="21">
        <v>103</v>
      </c>
      <c r="C106" s="4" t="s">
        <v>4</v>
      </c>
      <c r="D106" s="4">
        <v>500</v>
      </c>
      <c r="E106" s="21">
        <f t="shared" si="4"/>
        <v>79</v>
      </c>
      <c r="F106" s="3">
        <f>MAX($G$3:G106)</f>
        <v>8</v>
      </c>
      <c r="G106">
        <f t="shared" si="5"/>
        <v>5</v>
      </c>
      <c r="H106" t="str">
        <f>"&amp;H"&amp;DEC2HEX((HEX2DEC(J106)/256),2)&amp;"&amp;H"&amp;DEC2HEX(MOD(HEX2DEC(J106),256),2)</f>
        <v>&amp;H81&amp;HF4</v>
      </c>
      <c r="J106" t="str">
        <f>DEC2HEX((G106-1)*8192+D106,4)</f>
        <v>81F4</v>
      </c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9.5" customHeight="1">
      <c r="A107" s="5"/>
      <c r="B107" s="21">
        <v>104</v>
      </c>
      <c r="C107" s="4" t="s">
        <v>2</v>
      </c>
      <c r="D107" s="4">
        <v>500</v>
      </c>
      <c r="E107" s="21">
        <f t="shared" si="4"/>
        <v>79.5</v>
      </c>
      <c r="F107" s="3">
        <f>MAX($G$3:G107)</f>
        <v>8</v>
      </c>
      <c r="G107">
        <f t="shared" si="5"/>
        <v>3</v>
      </c>
      <c r="H107" t="str">
        <f>"&amp;H"&amp;DEC2HEX((HEX2DEC(J107)/256),2)&amp;"&amp;H"&amp;DEC2HEX(MOD(HEX2DEC(J107),256),2)</f>
        <v>&amp;H41&amp;HF4</v>
      </c>
      <c r="J107" t="str">
        <f>DEC2HEX((G107-1)*8192+D107,4)</f>
        <v>41F4</v>
      </c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9.5" customHeight="1">
      <c r="A108" s="5"/>
      <c r="B108" s="21">
        <v>105</v>
      </c>
      <c r="C108" s="4" t="s">
        <v>1</v>
      </c>
      <c r="D108" s="4">
        <v>500</v>
      </c>
      <c r="E108" s="21">
        <f t="shared" si="4"/>
        <v>80</v>
      </c>
      <c r="F108" s="3">
        <f>MAX($G$3:G108)</f>
        <v>8</v>
      </c>
      <c r="G108">
        <f t="shared" si="5"/>
        <v>2</v>
      </c>
      <c r="H108" t="str">
        <f>"&amp;H"&amp;DEC2HEX((HEX2DEC(J108)/256),2)&amp;"&amp;H"&amp;DEC2HEX(MOD(HEX2DEC(J108),256),2)</f>
        <v>&amp;H21&amp;HF4</v>
      </c>
      <c r="J108" t="str">
        <f>DEC2HEX((G108-1)*8192+D108,4)</f>
        <v>21F4</v>
      </c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9.5" customHeight="1">
      <c r="A109" s="5"/>
      <c r="B109" s="21">
        <v>106</v>
      </c>
      <c r="C109" s="4" t="s">
        <v>4</v>
      </c>
      <c r="D109" s="4">
        <v>500</v>
      </c>
      <c r="E109" s="21">
        <f t="shared" si="4"/>
        <v>80.5</v>
      </c>
      <c r="F109" s="3">
        <f>MAX($G$3:G109)</f>
        <v>8</v>
      </c>
      <c r="G109">
        <f t="shared" si="5"/>
        <v>5</v>
      </c>
      <c r="H109" t="str">
        <f>"&amp;H"&amp;DEC2HEX((HEX2DEC(J109)/256),2)&amp;"&amp;H"&amp;DEC2HEX(MOD(HEX2DEC(J109),256),2)</f>
        <v>&amp;H81&amp;HF4</v>
      </c>
      <c r="J109" t="str">
        <f>DEC2HEX((G109-1)*8192+D109,4)</f>
        <v>81F4</v>
      </c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9.5" customHeight="1">
      <c r="A110" s="5"/>
      <c r="B110" s="21">
        <v>107</v>
      </c>
      <c r="C110" s="4" t="s">
        <v>2</v>
      </c>
      <c r="D110" s="4">
        <v>500</v>
      </c>
      <c r="E110" s="21">
        <f t="shared" si="4"/>
        <v>81</v>
      </c>
      <c r="F110" s="3">
        <f>MAX($G$3:G110)</f>
        <v>8</v>
      </c>
      <c r="G110">
        <f t="shared" si="5"/>
        <v>3</v>
      </c>
      <c r="H110" t="str">
        <f>"&amp;H"&amp;DEC2HEX((HEX2DEC(J110)/256),2)&amp;"&amp;H"&amp;DEC2HEX(MOD(HEX2DEC(J110),256),2)</f>
        <v>&amp;H41&amp;HF4</v>
      </c>
      <c r="J110" t="str">
        <f>DEC2HEX((G110-1)*8192+D110,4)</f>
        <v>41F4</v>
      </c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9.5" customHeight="1">
      <c r="A111" s="5"/>
      <c r="B111" s="21">
        <v>108</v>
      </c>
      <c r="C111" s="4" t="s">
        <v>1</v>
      </c>
      <c r="D111" s="4">
        <v>500</v>
      </c>
      <c r="E111" s="21">
        <f t="shared" si="4"/>
        <v>81.5</v>
      </c>
      <c r="F111" s="3">
        <f>MAX($G$3:G111)</f>
        <v>8</v>
      </c>
      <c r="G111">
        <f t="shared" si="5"/>
        <v>2</v>
      </c>
      <c r="H111" t="str">
        <f>"&amp;H"&amp;DEC2HEX((HEX2DEC(J111)/256),2)&amp;"&amp;H"&amp;DEC2HEX(MOD(HEX2DEC(J111),256),2)</f>
        <v>&amp;H21&amp;HF4</v>
      </c>
      <c r="J111" t="str">
        <f>DEC2HEX((G111-1)*8192+D111,4)</f>
        <v>21F4</v>
      </c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9.5" customHeight="1">
      <c r="A112" s="5"/>
      <c r="B112" s="21">
        <v>109</v>
      </c>
      <c r="C112" s="4" t="s">
        <v>4</v>
      </c>
      <c r="D112" s="4">
        <v>500</v>
      </c>
      <c r="E112" s="21">
        <f t="shared" si="4"/>
        <v>82</v>
      </c>
      <c r="F112" s="3">
        <f>MAX($G$3:G112)</f>
        <v>8</v>
      </c>
      <c r="G112">
        <f t="shared" si="5"/>
        <v>5</v>
      </c>
      <c r="H112" t="str">
        <f>"&amp;H"&amp;DEC2HEX((HEX2DEC(J112)/256),2)&amp;"&amp;H"&amp;DEC2HEX(MOD(HEX2DEC(J112),256),2)</f>
        <v>&amp;H81&amp;HF4</v>
      </c>
      <c r="J112" t="str">
        <f>DEC2HEX((G112-1)*8192+D112,4)</f>
        <v>81F4</v>
      </c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19.5" customHeight="1">
      <c r="A113" s="5"/>
      <c r="B113" s="21">
        <v>110</v>
      </c>
      <c r="C113" s="4" t="s">
        <v>2</v>
      </c>
      <c r="D113" s="4">
        <v>500</v>
      </c>
      <c r="E113" s="21">
        <f t="shared" si="4"/>
        <v>82.5</v>
      </c>
      <c r="F113" s="3">
        <f>MAX($G$3:G113)</f>
        <v>8</v>
      </c>
      <c r="G113">
        <f t="shared" si="5"/>
        <v>3</v>
      </c>
      <c r="H113" t="str">
        <f>"&amp;H"&amp;DEC2HEX((HEX2DEC(J113)/256),2)&amp;"&amp;H"&amp;DEC2HEX(MOD(HEX2DEC(J113),256),2)</f>
        <v>&amp;H41&amp;HF4</v>
      </c>
      <c r="J113" t="str">
        <f>DEC2HEX((G113-1)*8192+D113,4)</f>
        <v>41F4</v>
      </c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9.5" customHeight="1">
      <c r="A114" s="5"/>
      <c r="B114" s="21">
        <v>111</v>
      </c>
      <c r="C114" s="4" t="s">
        <v>1</v>
      </c>
      <c r="D114" s="4">
        <v>500</v>
      </c>
      <c r="E114" s="21">
        <f t="shared" si="4"/>
        <v>83</v>
      </c>
      <c r="F114" s="3">
        <f>MAX($G$3:G114)</f>
        <v>8</v>
      </c>
      <c r="G114">
        <f t="shared" si="5"/>
        <v>2</v>
      </c>
      <c r="H114" t="str">
        <f>"&amp;H"&amp;DEC2HEX((HEX2DEC(J114)/256),2)&amp;"&amp;H"&amp;DEC2HEX(MOD(HEX2DEC(J114),256),2)</f>
        <v>&amp;H21&amp;HF4</v>
      </c>
      <c r="J114" t="str">
        <f>DEC2HEX((G114-1)*8192+D114,4)</f>
        <v>21F4</v>
      </c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9.5" customHeight="1">
      <c r="A115" s="5"/>
      <c r="B115" s="21">
        <v>112</v>
      </c>
      <c r="C115" s="4" t="s">
        <v>4</v>
      </c>
      <c r="D115" s="4">
        <v>500</v>
      </c>
      <c r="E115" s="21">
        <f t="shared" si="4"/>
        <v>83.5</v>
      </c>
      <c r="F115" s="3">
        <f>MAX($G$3:G115)</f>
        <v>8</v>
      </c>
      <c r="G115">
        <f t="shared" si="5"/>
        <v>5</v>
      </c>
      <c r="H115" t="str">
        <f>"&amp;H"&amp;DEC2HEX((HEX2DEC(J115)/256),2)&amp;"&amp;H"&amp;DEC2HEX(MOD(HEX2DEC(J115),256),2)</f>
        <v>&amp;H81&amp;HF4</v>
      </c>
      <c r="J115" t="str">
        <f>DEC2HEX((G115-1)*8192+D115,4)</f>
        <v>81F4</v>
      </c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19.5" customHeight="1">
      <c r="A116" s="5"/>
      <c r="B116" s="21">
        <v>113</v>
      </c>
      <c r="C116" s="4" t="s">
        <v>2</v>
      </c>
      <c r="D116" s="4">
        <v>500</v>
      </c>
      <c r="E116" s="21">
        <f t="shared" si="4"/>
        <v>84</v>
      </c>
      <c r="F116" s="3">
        <f>MAX($G$3:G116)</f>
        <v>8</v>
      </c>
      <c r="G116">
        <f t="shared" si="5"/>
        <v>3</v>
      </c>
      <c r="H116" t="str">
        <f>"&amp;H"&amp;DEC2HEX((HEX2DEC(J116)/256),2)&amp;"&amp;H"&amp;DEC2HEX(MOD(HEX2DEC(J116),256),2)</f>
        <v>&amp;H41&amp;HF4</v>
      </c>
      <c r="J116" t="str">
        <f>DEC2HEX((G116-1)*8192+D116,4)</f>
        <v>41F4</v>
      </c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19.5" customHeight="1">
      <c r="A117" s="5"/>
      <c r="B117" s="21">
        <v>114</v>
      </c>
      <c r="C117" s="4" t="s">
        <v>1</v>
      </c>
      <c r="D117" s="4">
        <v>500</v>
      </c>
      <c r="E117" s="21">
        <f t="shared" si="4"/>
        <v>84.5</v>
      </c>
      <c r="F117" s="3">
        <f>MAX($G$3:G117)</f>
        <v>8</v>
      </c>
      <c r="G117">
        <f t="shared" si="5"/>
        <v>2</v>
      </c>
      <c r="H117" t="str">
        <f>"&amp;H"&amp;DEC2HEX((HEX2DEC(J117)/256),2)&amp;"&amp;H"&amp;DEC2HEX(MOD(HEX2DEC(J117),256),2)</f>
        <v>&amp;H21&amp;HF4</v>
      </c>
      <c r="J117" t="str">
        <f>DEC2HEX((G117-1)*8192+D117,4)</f>
        <v>21F4</v>
      </c>
      <c r="K117" s="5"/>
      <c r="L117" s="5"/>
      <c r="M117" s="5"/>
      <c r="N117" s="5"/>
      <c r="O117" s="5"/>
      <c r="P117" s="5"/>
      <c r="Q117" s="5"/>
      <c r="R117" s="5"/>
      <c r="S117" s="5"/>
    </row>
    <row r="118" spans="1:19" ht="19.5" customHeight="1">
      <c r="A118" s="5"/>
      <c r="B118" s="21">
        <v>115</v>
      </c>
      <c r="C118" s="4" t="s">
        <v>4</v>
      </c>
      <c r="D118" s="4">
        <v>500</v>
      </c>
      <c r="E118" s="21">
        <f t="shared" si="4"/>
        <v>85</v>
      </c>
      <c r="F118" s="3">
        <f>MAX($G$3:G118)</f>
        <v>8</v>
      </c>
      <c r="G118">
        <f t="shared" si="5"/>
        <v>5</v>
      </c>
      <c r="H118" t="str">
        <f>"&amp;H"&amp;DEC2HEX((HEX2DEC(J118)/256),2)&amp;"&amp;H"&amp;DEC2HEX(MOD(HEX2DEC(J118),256),2)</f>
        <v>&amp;H81&amp;HF4</v>
      </c>
      <c r="J118" t="str">
        <f>DEC2HEX((G118-1)*8192+D118,4)</f>
        <v>81F4</v>
      </c>
      <c r="K118" s="5"/>
      <c r="L118" s="5"/>
      <c r="M118" s="5"/>
      <c r="N118" s="5"/>
      <c r="O118" s="5"/>
      <c r="P118" s="5"/>
      <c r="Q118" s="5"/>
      <c r="R118" s="5"/>
      <c r="S118" s="5"/>
    </row>
    <row r="119" spans="1:19" ht="19.5" customHeight="1">
      <c r="A119" s="5"/>
      <c r="B119" s="21">
        <v>116</v>
      </c>
      <c r="C119" s="4" t="s">
        <v>2</v>
      </c>
      <c r="D119" s="4">
        <v>500</v>
      </c>
      <c r="E119" s="21">
        <f t="shared" si="4"/>
        <v>85.5</v>
      </c>
      <c r="F119" s="3">
        <f>MAX($G$3:G119)</f>
        <v>8</v>
      </c>
      <c r="G119">
        <f t="shared" si="5"/>
        <v>3</v>
      </c>
      <c r="H119" t="str">
        <f>"&amp;H"&amp;DEC2HEX((HEX2DEC(J119)/256),2)&amp;"&amp;H"&amp;DEC2HEX(MOD(HEX2DEC(J119),256),2)</f>
        <v>&amp;H41&amp;HF4</v>
      </c>
      <c r="J119" t="str">
        <f>DEC2HEX((G119-1)*8192+D119,4)</f>
        <v>41F4</v>
      </c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9.5" customHeight="1">
      <c r="A120" s="5"/>
      <c r="B120" s="21">
        <v>117</v>
      </c>
      <c r="C120" s="4" t="s">
        <v>1</v>
      </c>
      <c r="D120" s="4">
        <v>500</v>
      </c>
      <c r="E120" s="21">
        <f t="shared" si="4"/>
        <v>86</v>
      </c>
      <c r="F120" s="3">
        <f>MAX($G$3:G120)</f>
        <v>8</v>
      </c>
      <c r="G120">
        <f t="shared" si="5"/>
        <v>2</v>
      </c>
      <c r="H120" t="str">
        <f>"&amp;H"&amp;DEC2HEX((HEX2DEC(J120)/256),2)&amp;"&amp;H"&amp;DEC2HEX(MOD(HEX2DEC(J120),256),2)</f>
        <v>&amp;H21&amp;HF4</v>
      </c>
      <c r="J120" t="str">
        <f>DEC2HEX((G120-1)*8192+D120,4)</f>
        <v>21F4</v>
      </c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19.5" customHeight="1">
      <c r="A121" s="5"/>
      <c r="B121" s="21">
        <v>118</v>
      </c>
      <c r="C121" s="4" t="s">
        <v>4</v>
      </c>
      <c r="D121" s="4">
        <v>500</v>
      </c>
      <c r="E121" s="21">
        <f t="shared" si="4"/>
        <v>86.5</v>
      </c>
      <c r="F121" s="3">
        <f>MAX($G$3:G121)</f>
        <v>8</v>
      </c>
      <c r="G121">
        <f t="shared" si="5"/>
        <v>5</v>
      </c>
      <c r="H121" t="str">
        <f>"&amp;H"&amp;DEC2HEX((HEX2DEC(J121)/256),2)&amp;"&amp;H"&amp;DEC2HEX(MOD(HEX2DEC(J121),256),2)</f>
        <v>&amp;H81&amp;HF4</v>
      </c>
      <c r="J121" t="str">
        <f>DEC2HEX((G121-1)*8192+D121,4)</f>
        <v>81F4</v>
      </c>
      <c r="K121" s="5"/>
      <c r="L121" s="5"/>
      <c r="M121" s="5"/>
      <c r="N121" s="5"/>
      <c r="O121" s="5"/>
      <c r="P121" s="5"/>
      <c r="Q121" s="5"/>
      <c r="R121" s="5"/>
      <c r="S121" s="5"/>
    </row>
    <row r="122" spans="1:19" ht="19.5" customHeight="1">
      <c r="A122" s="5"/>
      <c r="B122" s="21">
        <v>119</v>
      </c>
      <c r="C122" s="4" t="s">
        <v>2</v>
      </c>
      <c r="D122" s="4">
        <v>500</v>
      </c>
      <c r="E122" s="21">
        <f t="shared" si="4"/>
        <v>87</v>
      </c>
      <c r="F122" s="3">
        <f>MAX($G$3:G122)</f>
        <v>8</v>
      </c>
      <c r="G122">
        <f t="shared" si="5"/>
        <v>3</v>
      </c>
      <c r="H122" t="str">
        <f>"&amp;H"&amp;DEC2HEX((HEX2DEC(J122)/256),2)&amp;"&amp;H"&amp;DEC2HEX(MOD(HEX2DEC(J122),256),2)</f>
        <v>&amp;H41&amp;HF4</v>
      </c>
      <c r="J122" t="str">
        <f>DEC2HEX((G122-1)*8192+D122,4)</f>
        <v>41F4</v>
      </c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9.5" customHeight="1">
      <c r="A123" s="5"/>
      <c r="B123" s="21">
        <v>120</v>
      </c>
      <c r="C123" s="4" t="s">
        <v>1</v>
      </c>
      <c r="D123" s="4">
        <v>500</v>
      </c>
      <c r="E123" s="21">
        <f t="shared" si="4"/>
        <v>87.5</v>
      </c>
      <c r="F123" s="3">
        <f>MAX($G$3:G123)</f>
        <v>8</v>
      </c>
      <c r="G123">
        <f t="shared" si="5"/>
        <v>2</v>
      </c>
      <c r="H123" t="str">
        <f>"&amp;H"&amp;DEC2HEX((HEX2DEC(J123)/256),2)&amp;"&amp;H"&amp;DEC2HEX(MOD(HEX2DEC(J123),256),2)</f>
        <v>&amp;H21&amp;HF4</v>
      </c>
      <c r="J123" t="str">
        <f>DEC2HEX((G123-1)*8192+D123,4)</f>
        <v>21F4</v>
      </c>
      <c r="K123" s="5"/>
      <c r="L123" s="5"/>
      <c r="M123" s="5"/>
      <c r="N123" s="5"/>
      <c r="O123" s="5"/>
      <c r="P123" s="5"/>
      <c r="Q123" s="5"/>
      <c r="R123" s="5"/>
      <c r="S123" s="5"/>
    </row>
    <row r="124" spans="1:19" ht="19.5" customHeight="1">
      <c r="A124" s="5"/>
      <c r="B124" s="21">
        <v>121</v>
      </c>
      <c r="C124" s="4" t="s">
        <v>4</v>
      </c>
      <c r="D124" s="4">
        <v>500</v>
      </c>
      <c r="E124" s="21">
        <f t="shared" si="4"/>
        <v>88</v>
      </c>
      <c r="F124" s="3">
        <f>MAX($G$3:G124)</f>
        <v>8</v>
      </c>
      <c r="G124">
        <f t="shared" si="5"/>
        <v>5</v>
      </c>
      <c r="H124" t="str">
        <f>"&amp;H"&amp;DEC2HEX((HEX2DEC(J124)/256),2)&amp;"&amp;H"&amp;DEC2HEX(MOD(HEX2DEC(J124),256),2)</f>
        <v>&amp;H81&amp;HF4</v>
      </c>
      <c r="J124" t="str">
        <f>DEC2HEX((G124-1)*8192+D124,4)</f>
        <v>81F4</v>
      </c>
      <c r="K124" s="5"/>
      <c r="L124" s="5"/>
      <c r="M124" s="5"/>
      <c r="N124" s="5"/>
      <c r="O124" s="5"/>
      <c r="P124" s="5"/>
      <c r="Q124" s="5"/>
      <c r="R124" s="5"/>
      <c r="S124" s="5"/>
    </row>
    <row r="125" spans="1:19" ht="19.5" customHeight="1">
      <c r="A125" s="5"/>
      <c r="B125" s="21">
        <v>122</v>
      </c>
      <c r="C125" s="4" t="s">
        <v>2</v>
      </c>
      <c r="D125" s="4">
        <v>500</v>
      </c>
      <c r="E125" s="21">
        <f t="shared" si="4"/>
        <v>88.5</v>
      </c>
      <c r="F125" s="3">
        <f>MAX($G$3:G125)</f>
        <v>8</v>
      </c>
      <c r="G125">
        <f t="shared" si="5"/>
        <v>3</v>
      </c>
      <c r="H125" t="str">
        <f>"&amp;H"&amp;DEC2HEX((HEX2DEC(J125)/256),2)&amp;"&amp;H"&amp;DEC2HEX(MOD(HEX2DEC(J125),256),2)</f>
        <v>&amp;H41&amp;HF4</v>
      </c>
      <c r="J125" t="str">
        <f>DEC2HEX((G125-1)*8192+D125,4)</f>
        <v>41F4</v>
      </c>
      <c r="K125" s="5"/>
      <c r="L125" s="5"/>
      <c r="M125" s="5"/>
      <c r="N125" s="5"/>
      <c r="O125" s="5"/>
      <c r="P125" s="5"/>
      <c r="Q125" s="5"/>
      <c r="R125" s="5"/>
      <c r="S125" s="5"/>
    </row>
    <row r="126" spans="1:19" ht="19.5" customHeight="1">
      <c r="A126" s="5"/>
      <c r="B126" s="21">
        <v>123</v>
      </c>
      <c r="C126" s="4" t="s">
        <v>1</v>
      </c>
      <c r="D126" s="4">
        <v>500</v>
      </c>
      <c r="E126" s="21">
        <f t="shared" si="4"/>
        <v>89</v>
      </c>
      <c r="F126" s="3">
        <f>MAX($G$3:G126)</f>
        <v>8</v>
      </c>
      <c r="G126">
        <f t="shared" si="5"/>
        <v>2</v>
      </c>
      <c r="H126" t="str">
        <f>"&amp;H"&amp;DEC2HEX((HEX2DEC(J126)/256),2)&amp;"&amp;H"&amp;DEC2HEX(MOD(HEX2DEC(J126),256),2)</f>
        <v>&amp;H21&amp;HF4</v>
      </c>
      <c r="J126" t="str">
        <f>DEC2HEX((G126-1)*8192+D126,4)</f>
        <v>21F4</v>
      </c>
      <c r="K126" s="5"/>
      <c r="L126" s="5"/>
      <c r="M126" s="5"/>
      <c r="N126" s="5"/>
      <c r="O126" s="5"/>
      <c r="P126" s="5"/>
      <c r="Q126" s="5"/>
      <c r="R126" s="5"/>
      <c r="S126" s="5"/>
    </row>
    <row r="127" spans="1:19" ht="19.5" customHeight="1">
      <c r="A127" s="5"/>
      <c r="B127" s="21">
        <v>124</v>
      </c>
      <c r="C127" s="4" t="s">
        <v>4</v>
      </c>
      <c r="D127" s="4">
        <v>500</v>
      </c>
      <c r="E127" s="21">
        <f t="shared" si="4"/>
        <v>89.5</v>
      </c>
      <c r="F127" s="3">
        <f>MAX($G$3:G127)</f>
        <v>8</v>
      </c>
      <c r="G127">
        <f t="shared" si="5"/>
        <v>5</v>
      </c>
      <c r="H127" t="str">
        <f>"&amp;H"&amp;DEC2HEX((HEX2DEC(J127)/256),2)&amp;"&amp;H"&amp;DEC2HEX(MOD(HEX2DEC(J127),256),2)</f>
        <v>&amp;H81&amp;HF4</v>
      </c>
      <c r="J127" t="str">
        <f>DEC2HEX((G127-1)*8192+D127,4)</f>
        <v>81F4</v>
      </c>
      <c r="K127" s="5"/>
      <c r="L127" s="5"/>
      <c r="M127" s="5"/>
      <c r="N127" s="5"/>
      <c r="O127" s="5"/>
      <c r="P127" s="5"/>
      <c r="Q127" s="5"/>
      <c r="R127" s="5"/>
      <c r="S127" s="5"/>
    </row>
    <row r="128" spans="1:19" ht="19.5" customHeight="1">
      <c r="A128" s="5"/>
      <c r="B128" s="21">
        <v>125</v>
      </c>
      <c r="C128" s="4" t="s">
        <v>2</v>
      </c>
      <c r="D128" s="4">
        <v>500</v>
      </c>
      <c r="E128" s="21">
        <f t="shared" si="4"/>
        <v>90</v>
      </c>
      <c r="F128" s="3">
        <f>MAX($G$3:G128)</f>
        <v>8</v>
      </c>
      <c r="G128">
        <f t="shared" si="5"/>
        <v>3</v>
      </c>
      <c r="H128" t="str">
        <f>"&amp;H"&amp;DEC2HEX((HEX2DEC(J128)/256),2)&amp;"&amp;H"&amp;DEC2HEX(MOD(HEX2DEC(J128),256),2)</f>
        <v>&amp;H41&amp;HF4</v>
      </c>
      <c r="J128" t="str">
        <f>DEC2HEX((G128-1)*8192+D128,4)</f>
        <v>41F4</v>
      </c>
      <c r="K128" s="5"/>
      <c r="L128" s="5"/>
      <c r="M128" s="5"/>
      <c r="N128" s="5"/>
      <c r="O128" s="5"/>
      <c r="P128" s="5"/>
      <c r="Q128" s="5"/>
      <c r="R128" s="5"/>
      <c r="S128" s="5"/>
    </row>
    <row r="129" spans="1:19" ht="19.5" customHeight="1">
      <c r="A129" s="5"/>
      <c r="B129" s="21">
        <v>126</v>
      </c>
      <c r="C129" s="4" t="s">
        <v>1</v>
      </c>
      <c r="D129" s="4">
        <v>500</v>
      </c>
      <c r="E129" s="21">
        <f t="shared" si="4"/>
        <v>90.5</v>
      </c>
      <c r="F129" s="3">
        <f>MAX($G$3:G129)</f>
        <v>8</v>
      </c>
      <c r="G129">
        <f t="shared" si="5"/>
        <v>2</v>
      </c>
      <c r="H129" t="str">
        <f>"&amp;H"&amp;DEC2HEX((HEX2DEC(J129)/256),2)&amp;"&amp;H"&amp;DEC2HEX(MOD(HEX2DEC(J129),256),2)</f>
        <v>&amp;H21&amp;HF4</v>
      </c>
      <c r="J129" t="str">
        <f>DEC2HEX((G129-1)*8192+D129,4)</f>
        <v>21F4</v>
      </c>
      <c r="K129" s="5"/>
      <c r="L129" s="5"/>
      <c r="M129" s="5"/>
      <c r="N129" s="5"/>
      <c r="O129" s="5"/>
      <c r="P129" s="5"/>
      <c r="Q129" s="5"/>
      <c r="R129" s="5"/>
      <c r="S129" s="5"/>
    </row>
    <row r="130" spans="1:19" ht="19.5" customHeight="1">
      <c r="A130" s="5"/>
      <c r="B130" s="21">
        <v>127</v>
      </c>
      <c r="C130" s="4" t="s">
        <v>7</v>
      </c>
      <c r="D130" s="4">
        <v>500</v>
      </c>
      <c r="E130" s="21">
        <f t="shared" si="4"/>
        <v>91</v>
      </c>
      <c r="F130" s="3">
        <f>MAX($G$3:G130)</f>
        <v>8</v>
      </c>
      <c r="G130">
        <f t="shared" si="5"/>
        <v>8</v>
      </c>
      <c r="H130" t="str">
        <f>"&amp;H"&amp;DEC2HEX((HEX2DEC(J130)/256),2)&amp;"&amp;H"&amp;DEC2HEX(MOD(HEX2DEC(J130),256),2)</f>
        <v>&amp;HE1&amp;HF4</v>
      </c>
      <c r="J130" t="str">
        <f>DEC2HEX((G130-1)*8192+D130,4)</f>
        <v>E1F4</v>
      </c>
      <c r="K130" s="5"/>
      <c r="L130" s="5"/>
      <c r="M130" s="5"/>
      <c r="N130" s="5"/>
      <c r="O130" s="5"/>
      <c r="P130" s="5"/>
      <c r="Q130" s="5"/>
      <c r="R130" s="5"/>
      <c r="S130" s="5"/>
    </row>
    <row r="131" spans="1:19" ht="19.5" customHeight="1">
      <c r="A131" s="5"/>
      <c r="B131" s="21">
        <v>128</v>
      </c>
      <c r="C131" s="4" t="s">
        <v>7</v>
      </c>
      <c r="D131" s="4">
        <v>500</v>
      </c>
      <c r="E131" s="21">
        <f t="shared" si="4"/>
        <v>91.5</v>
      </c>
      <c r="F131" s="3">
        <f>MAX($G$3:G131)</f>
        <v>8</v>
      </c>
      <c r="G131">
        <f t="shared" si="5"/>
        <v>8</v>
      </c>
      <c r="H131" t="str">
        <f>"&amp;H"&amp;DEC2HEX((HEX2DEC(J131)/256),2)&amp;"&amp;H"&amp;DEC2HEX(MOD(HEX2DEC(J131),256),2)</f>
        <v>&amp;HE1&amp;HF4</v>
      </c>
      <c r="J131" t="str">
        <f>DEC2HEX((G131-1)*8192+D131,4)</f>
        <v>E1F4</v>
      </c>
      <c r="K131" s="5"/>
      <c r="L131" s="5"/>
      <c r="M131" s="5"/>
      <c r="N131" s="5"/>
      <c r="O131" s="5"/>
      <c r="P131" s="5"/>
      <c r="Q131" s="5"/>
      <c r="R131" s="5"/>
      <c r="S131" s="5"/>
    </row>
    <row r="132" spans="1:19" ht="19.5" customHeight="1">
      <c r="A132" s="5"/>
      <c r="B132" s="17"/>
      <c r="C132" s="6"/>
      <c r="D132" s="6"/>
      <c r="E132" s="7"/>
      <c r="F132" s="16"/>
      <c r="G132" s="15"/>
      <c r="H132" s="15"/>
      <c r="I132" s="15"/>
      <c r="J132" s="15"/>
      <c r="K132" s="5"/>
      <c r="L132" s="5"/>
      <c r="M132" s="5"/>
      <c r="N132" s="5"/>
      <c r="O132" s="5"/>
      <c r="P132" s="5"/>
      <c r="Q132" s="5"/>
      <c r="R132" s="5"/>
      <c r="S132" s="5"/>
    </row>
  </sheetData>
  <sheetProtection sheet="1" objects="1" scenarios="1" selectLockedCells="1"/>
  <conditionalFormatting sqref="C3">
    <cfRule type="expression" priority="1" dxfId="0" stopIfTrue="1">
      <formula>$F2&gt;7</formula>
    </cfRule>
  </conditionalFormatting>
  <conditionalFormatting sqref="D3:D131">
    <cfRule type="expression" priority="2" dxfId="0" stopIfTrue="1">
      <formula>$F3&gt;7</formula>
    </cfRule>
  </conditionalFormatting>
  <conditionalFormatting sqref="E4:E131">
    <cfRule type="expression" priority="3" dxfId="1" stopIfTrue="1">
      <formula>AND($F5&gt;7,$F4&lt;8)</formula>
    </cfRule>
    <cfRule type="expression" priority="4" dxfId="0" stopIfTrue="1">
      <formula>$F4&gt;7</formula>
    </cfRule>
  </conditionalFormatting>
  <conditionalFormatting sqref="B4:B131">
    <cfRule type="expression" priority="5" dxfId="2" stopIfTrue="1">
      <formula>$F3&gt;7</formula>
    </cfRule>
  </conditionalFormatting>
  <conditionalFormatting sqref="C4:C131">
    <cfRule type="expression" priority="6" dxfId="0" stopIfTrue="1">
      <formula>$F3&gt;7</formula>
    </cfRule>
    <cfRule type="expression" priority="7" dxfId="3" stopIfTrue="1">
      <formula>$F4&gt;7</formula>
    </cfRule>
  </conditionalFormatting>
  <dataValidations count="2">
    <dataValidation type="list" allowBlank="1" showInputMessage="1" showErrorMessage="1" sqref="C3:C131">
      <formula1>$I$2:$I$9</formula1>
    </dataValidation>
    <dataValidation type="whole" allowBlank="1" showErrorMessage="1" promptTitle="Duration in millisconds" prompt="Enter the duration:  minimum 1, maximum 8191" errorTitle="Duration in Milliseconds" error="Minimum 1, Maximum 8191 " sqref="D3:D131">
      <formula1>1</formula1>
      <formula2>8191</formula2>
    </dataValidation>
  </dataValidations>
  <printOptions/>
  <pageMargins left="0.75" right="0.75" top="1" bottom="1" header="0.5" footer="0.5"/>
  <pageSetup horizontalDpi="600" verticalDpi="600" orientation="portrait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28"/>
  <sheetViews>
    <sheetView workbookViewId="0" topLeftCell="A1">
      <selection activeCell="B5" sqref="B5"/>
    </sheetView>
  </sheetViews>
  <sheetFormatPr defaultColWidth="9.140625" defaultRowHeight="12.75"/>
  <sheetData>
    <row r="2" spans="1:2" ht="12.75">
      <c r="A2" s="10" t="s">
        <v>10</v>
      </c>
      <c r="B2" s="2" t="s">
        <v>11</v>
      </c>
    </row>
    <row r="3" spans="1:4" ht="12.75">
      <c r="A3" s="29" t="s">
        <v>12</v>
      </c>
      <c r="B3" s="29"/>
      <c r="D3" t="s">
        <v>22</v>
      </c>
    </row>
    <row r="4" spans="1:4" ht="12.75">
      <c r="A4" t="s">
        <v>13</v>
      </c>
      <c r="B4" s="28">
        <v>1</v>
      </c>
      <c r="D4" s="24">
        <v>1</v>
      </c>
    </row>
    <row r="5" spans="1:4" ht="12.75">
      <c r="A5" t="s">
        <v>14</v>
      </c>
      <c r="B5" s="28">
        <v>115200</v>
      </c>
      <c r="D5" s="24">
        <v>115200</v>
      </c>
    </row>
    <row r="6" spans="1:4" ht="12.75">
      <c r="A6" t="s">
        <v>15</v>
      </c>
      <c r="B6" s="28" t="s">
        <v>16</v>
      </c>
      <c r="D6" s="24" t="s">
        <v>16</v>
      </c>
    </row>
    <row r="7" spans="1:4" ht="12.75">
      <c r="A7" t="s">
        <v>17</v>
      </c>
      <c r="B7" s="28">
        <v>8</v>
      </c>
      <c r="D7" s="24">
        <v>8</v>
      </c>
    </row>
    <row r="8" spans="1:4" ht="12.75">
      <c r="A8" t="s">
        <v>18</v>
      </c>
      <c r="B8" s="28">
        <v>1</v>
      </c>
      <c r="D8" s="24">
        <v>1</v>
      </c>
    </row>
    <row r="9" spans="1:4" ht="12.75">
      <c r="A9" t="s">
        <v>19</v>
      </c>
      <c r="B9" s="24" t="s">
        <v>20</v>
      </c>
      <c r="D9" s="24" t="s">
        <v>20</v>
      </c>
    </row>
    <row r="11" spans="1:9" ht="12.75" customHeight="1">
      <c r="A11" s="26" t="s">
        <v>21</v>
      </c>
      <c r="B11" s="27" t="str">
        <f>"&amp;H0D"&amp;Settings!B2&amp;Settings!A2&amp;"&amp;HFF"&amp;Sheet1!H3&amp;Sheet1!H4&amp;Sheet1!H5&amp;Sheet1!H6&amp;Sheet1!H7&amp;Sheet1!H8&amp;Sheet1!H9&amp;Sheet1!H10&amp;Sheet1!H11&amp;Sheet1!H12&amp;Sheet1!H13&amp;Sheet1!H14&amp;Sheet1!H15&amp;Sheet1!H16&amp;Sheet1!H17&amp;Sheet1!H18&amp;Sheet1!H19&amp;Sheet1!H20&amp;Sheet1!H21&amp;Sheet1!H22&amp;Sheet1!H23&amp;Sheet1!H24&amp;Sheet1!H25&amp;Sheet1!H26&amp;Sheet1!H27&amp;Sheet1!H28&amp;Sheet1!H29&amp;Sheet1!H30&amp;Sheet1!H31&amp;Sheet1!H32&amp;Sheet1!H33&amp;Sheet1!H34&amp;Sheet1!H35&amp;Sheet1!H36&amp;Sheet1!H37&amp;Sheet1!H38&amp;Sheet1!H39&amp;Sheet1!H40&amp;Sheet1!H41&amp;Sheet1!H42&amp;Sheet1!H43&amp;Sheet1!H44&amp;Sheet1!H45&amp;Sheet1!H46&amp;Sheet1!H47&amp;Sheet1!H48&amp;Sheet1!H49&amp;Sheet1!H50&amp;Sheet1!H51&amp;Sheet1!H52&amp;Sheet1!H53&amp;Sheet1!H54&amp;Sheet1!H55&amp;Sheet1!H56&amp;Sheet1!H57&amp;Sheet1!H58&amp;Sheet1!H59&amp;Sheet1!H60&amp;Sheet1!H61&amp;Sheet1!H62&amp;Sheet1!H63&amp;Sheet1!H64&amp;Sheet1!H65&amp;Sheet1!H66&amp;Sheet1!H67&amp;Sheet1!H68&amp;Sheet1!H69&amp;Sheet1!H70&amp;Sheet1!H71&amp;Sheet1!H72&amp;Sheet1!H73&amp;Sheet1!H74&amp;Sheet1!H75&amp;Sheet1!H76&amp;Sheet1!H77&amp;Sheet1!H78&amp;Sheet1!H79&amp;Sheet1!H80&amp;Sheet1!H81&amp;Sheet1!H82&amp;Sheet1!H83&amp;Sheet1!H84&amp;Sheet1!H85&amp;Sheet1!H86&amp;Sheet1!H87&amp;Sheet1!H88&amp;Sheet1!H89&amp;Sheet1!H90&amp;Sheet1!H91&amp;Sheet1!H92&amp;Sheet1!H93&amp;Sheet1!H94&amp;Sheet1!H95&amp;Sheet1!H96&amp;Sheet1!H97&amp;Sheet1!H98&amp;Sheet1!H99&amp;Sheet1!H100&amp;Sheet1!H101&amp;Sheet1!H102&amp;Sheet1!H103&amp;Sheet1!H104&amp;Sheet1!H105&amp;Sheet1!H106&amp;Sheet1!H107&amp;Sheet1!H108&amp;Sheet1!H109&amp;Sheet1!H110&amp;Sheet1!H111&amp;Sheet1!H112&amp;Sheet1!H113&amp;Sheet1!H114&amp;Sheet1!H115&amp;Sheet1!H116&amp;Sheet1!H117&amp;Sheet1!H118&amp;Sheet1!H119&amp;Sheet1!H120&amp;Sheet1!H121&amp;Sheet1!H122&amp;Sheet1!H123&amp;Sheet1!H124&amp;Sheet1!H125&amp;Sheet1!H126&amp;Sheet1!H127&amp;Sheet1!H128&amp;Sheet1!H129&amp;Sheet1!H130&amp;Sheet1!H131</f>
        <v>&amp;H0D&amp;HA8&amp;H3E&amp;H00&amp;HFF&amp;H61&amp;HF4&amp;H21&amp;HF4&amp;H67&amp;HD0&amp;H01&amp;HF4&amp;H93&amp;H88&amp;HFF&amp;H40&amp;H41&amp;HF4&amp;H01&amp;HF4&amp;H67&amp;HD0&amp;H01&amp;HF4&amp;H93&amp;H88&amp;HFF&amp;H40&amp;H01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81&amp;HF4&amp;H41&amp;HF4&amp;H21&amp;HF4&amp;HE1&amp;HF4&amp;HE1&amp;HF4</v>
      </c>
      <c r="C11" s="25"/>
      <c r="D11" s="25"/>
      <c r="E11" s="25"/>
      <c r="F11" s="25"/>
      <c r="G11" s="25"/>
      <c r="H11" s="25"/>
      <c r="I11" s="25"/>
    </row>
    <row r="12" spans="1:9" ht="12.75">
      <c r="A12" s="26"/>
      <c r="B12" s="25"/>
      <c r="C12" s="25"/>
      <c r="D12" s="25"/>
      <c r="E12" s="25"/>
      <c r="F12" s="25"/>
      <c r="G12" s="25"/>
      <c r="H12" s="25"/>
      <c r="I12" s="25"/>
    </row>
    <row r="13" spans="1:9" ht="12.75">
      <c r="A13" s="26"/>
      <c r="B13" s="25"/>
      <c r="C13" s="25"/>
      <c r="D13" s="25"/>
      <c r="E13" s="25"/>
      <c r="F13" s="25"/>
      <c r="G13" s="25"/>
      <c r="H13" s="25"/>
      <c r="I13" s="25"/>
    </row>
    <row r="14" spans="1:9" ht="12.75">
      <c r="A14" s="26"/>
      <c r="B14" s="25"/>
      <c r="C14" s="25"/>
      <c r="D14" s="25"/>
      <c r="E14" s="25"/>
      <c r="F14" s="25"/>
      <c r="G14" s="25"/>
      <c r="H14" s="25"/>
      <c r="I14" s="25"/>
    </row>
    <row r="15" spans="1:9" ht="12.75">
      <c r="A15" s="26"/>
      <c r="B15" s="25"/>
      <c r="C15" s="25"/>
      <c r="D15" s="25"/>
      <c r="E15" s="25"/>
      <c r="F15" s="25"/>
      <c r="G15" s="25"/>
      <c r="H15" s="25"/>
      <c r="I15" s="25"/>
    </row>
    <row r="16" spans="1:9" ht="12.75">
      <c r="A16" s="26"/>
      <c r="B16" s="25"/>
      <c r="C16" s="25"/>
      <c r="D16" s="25"/>
      <c r="E16" s="25"/>
      <c r="F16" s="25"/>
      <c r="G16" s="25"/>
      <c r="H16" s="25"/>
      <c r="I16" s="25"/>
    </row>
    <row r="17" spans="1:9" ht="12.75">
      <c r="A17" s="26"/>
      <c r="B17" s="25"/>
      <c r="C17" s="25"/>
      <c r="D17" s="25"/>
      <c r="E17" s="25"/>
      <c r="F17" s="25"/>
      <c r="G17" s="25"/>
      <c r="H17" s="25"/>
      <c r="I17" s="25"/>
    </row>
    <row r="18" spans="1:9" ht="12.75">
      <c r="A18" s="26"/>
      <c r="B18" s="25"/>
      <c r="C18" s="25"/>
      <c r="D18" s="25"/>
      <c r="E18" s="25"/>
      <c r="F18" s="25"/>
      <c r="G18" s="25"/>
      <c r="H18" s="25"/>
      <c r="I18" s="25"/>
    </row>
    <row r="19" spans="1:9" ht="12.75">
      <c r="A19" s="26"/>
      <c r="B19" s="25"/>
      <c r="C19" s="25"/>
      <c r="D19" s="25"/>
      <c r="E19" s="25"/>
      <c r="F19" s="25"/>
      <c r="G19" s="25"/>
      <c r="H19" s="25"/>
      <c r="I19" s="25"/>
    </row>
    <row r="20" spans="1:9" ht="12.75">
      <c r="A20" s="26"/>
      <c r="B20" s="25"/>
      <c r="C20" s="25"/>
      <c r="D20" s="25"/>
      <c r="E20" s="25"/>
      <c r="F20" s="25"/>
      <c r="G20" s="25"/>
      <c r="H20" s="25"/>
      <c r="I20" s="25"/>
    </row>
    <row r="21" spans="1:9" ht="12.75">
      <c r="A21" s="26"/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26"/>
      <c r="B22" s="25"/>
      <c r="C22" s="25"/>
      <c r="D22" s="25"/>
      <c r="E22" s="25"/>
      <c r="F22" s="25"/>
      <c r="G22" s="25"/>
      <c r="H22" s="25"/>
      <c r="I22" s="25"/>
    </row>
    <row r="23" spans="1:9" ht="12.75">
      <c r="A23" s="26"/>
      <c r="B23" s="25"/>
      <c r="C23" s="25"/>
      <c r="D23" s="25"/>
      <c r="E23" s="25"/>
      <c r="F23" s="25"/>
      <c r="G23" s="25"/>
      <c r="H23" s="25"/>
      <c r="I23" s="25"/>
    </row>
    <row r="24" spans="1:9" ht="12.75">
      <c r="A24" s="26"/>
      <c r="B24" s="25"/>
      <c r="C24" s="25"/>
      <c r="D24" s="25"/>
      <c r="E24" s="25"/>
      <c r="F24" s="25"/>
      <c r="G24" s="25"/>
      <c r="H24" s="25"/>
      <c r="I24" s="25"/>
    </row>
    <row r="25" spans="1:9" ht="12.75">
      <c r="A25" s="26"/>
      <c r="B25" s="25"/>
      <c r="C25" s="25"/>
      <c r="D25" s="25"/>
      <c r="E25" s="25"/>
      <c r="F25" s="25"/>
      <c r="G25" s="25"/>
      <c r="H25" s="25"/>
      <c r="I25" s="25"/>
    </row>
    <row r="26" spans="1:9" ht="12.75">
      <c r="A26" s="26"/>
      <c r="B26" s="25"/>
      <c r="C26" s="25"/>
      <c r="D26" s="25"/>
      <c r="E26" s="25"/>
      <c r="F26" s="25"/>
      <c r="G26" s="25"/>
      <c r="H26" s="25"/>
      <c r="I26" s="25"/>
    </row>
    <row r="27" spans="1:9" ht="12.75">
      <c r="A27" s="26"/>
      <c r="B27" s="25"/>
      <c r="C27" s="25"/>
      <c r="D27" s="25"/>
      <c r="E27" s="25"/>
      <c r="F27" s="25"/>
      <c r="G27" s="25"/>
      <c r="H27" s="25"/>
      <c r="I27" s="25"/>
    </row>
    <row r="28" spans="1:9" ht="12.75">
      <c r="A28" s="26"/>
      <c r="B28" s="25"/>
      <c r="C28" s="25"/>
      <c r="D28" s="25"/>
      <c r="E28" s="25"/>
      <c r="F28" s="25"/>
      <c r="G28" s="25"/>
      <c r="H28" s="25"/>
      <c r="I28" s="25"/>
    </row>
  </sheetData>
  <sheetProtection sheet="1" objects="1" scenarios="1"/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R.C. Maher</dc:creator>
  <cp:keywords/>
  <dc:description/>
  <cp:lastModifiedBy>rmaher</cp:lastModifiedBy>
  <dcterms:created xsi:type="dcterms:W3CDTF">2005-10-20T21:10:10Z</dcterms:created>
  <dcterms:modified xsi:type="dcterms:W3CDTF">2005-11-19T01:50:17Z</dcterms:modified>
  <cp:category/>
  <cp:version/>
  <cp:contentType/>
  <cp:contentStatus/>
</cp:coreProperties>
</file>