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20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Sheet1!$A$2:$J$2</definedName>
  </definedNames>
  <calcPr calcId="145621"/>
</workbook>
</file>

<file path=xl/calcChain.xml><?xml version="1.0" encoding="utf-8"?>
<calcChain xmlns="http://schemas.openxmlformats.org/spreadsheetml/2006/main">
  <c r="J39" i="1" l="1"/>
  <c r="J38" i="1" l="1"/>
  <c r="J30" i="1"/>
  <c r="J31" i="1"/>
  <c r="J32" i="1"/>
  <c r="J33" i="1"/>
  <c r="J34" i="1"/>
  <c r="J35" i="1"/>
  <c r="J36" i="1"/>
  <c r="J37" i="1"/>
  <c r="J29" i="1"/>
  <c r="J28" i="1"/>
  <c r="J27" i="1"/>
  <c r="J4" i="1"/>
  <c r="J5" i="1"/>
  <c r="J6" i="1"/>
  <c r="J7" i="1"/>
  <c r="J8" i="1"/>
  <c r="J9" i="1"/>
  <c r="J10" i="1"/>
  <c r="J11" i="1"/>
  <c r="J12" i="1"/>
  <c r="L3" i="1" s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3" i="1"/>
</calcChain>
</file>

<file path=xl/sharedStrings.xml><?xml version="1.0" encoding="utf-8"?>
<sst xmlns="http://schemas.openxmlformats.org/spreadsheetml/2006/main" count="204" uniqueCount="132">
  <si>
    <t>Supplier</t>
  </si>
  <si>
    <t>Component</t>
  </si>
  <si>
    <t>Description</t>
  </si>
  <si>
    <t>Qty</t>
  </si>
  <si>
    <t>System</t>
  </si>
  <si>
    <t>Geoforce Remote Sensing BOM</t>
  </si>
  <si>
    <t>Power Supply</t>
  </si>
  <si>
    <t>U1</t>
  </si>
  <si>
    <t>Supplier Part #</t>
  </si>
  <si>
    <t>Manufacturer</t>
  </si>
  <si>
    <t>Texas Instruments</t>
  </si>
  <si>
    <t>Manufacturer Part #</t>
  </si>
  <si>
    <t>TPS61040</t>
  </si>
  <si>
    <t>Digi-Key</t>
  </si>
  <si>
    <t>296-12685-2-ND</t>
  </si>
  <si>
    <t>Price @ QTY</t>
  </si>
  <si>
    <t>Total</t>
  </si>
  <si>
    <t>IC LED DRVR WHITE BCKLGT SOT23-5</t>
  </si>
  <si>
    <t>C1</t>
  </si>
  <si>
    <t>Taiyo Yuden</t>
  </si>
  <si>
    <t>587-3373-2-ND</t>
  </si>
  <si>
    <t>CAP CER 4.7UF 35V 10% X5R 1206</t>
  </si>
  <si>
    <t>L1</t>
  </si>
  <si>
    <t>Murata</t>
  </si>
  <si>
    <t>LQH32CN100K33L</t>
  </si>
  <si>
    <t>GMK316BJ475KL</t>
  </si>
  <si>
    <t>490-6614-2-ND</t>
  </si>
  <si>
    <t>INDUCTOR 10UH 450MA SMD</t>
  </si>
  <si>
    <t>MBR0530T1G</t>
  </si>
  <si>
    <t>On Semiconductor</t>
  </si>
  <si>
    <t>MBR0530T1GOSTR-ND</t>
  </si>
  <si>
    <t>DIODE SCHOTTKY 30V 0.5A SOD123</t>
  </si>
  <si>
    <t>D1</t>
  </si>
  <si>
    <t>Q1</t>
  </si>
  <si>
    <t>BC857CLT1G</t>
  </si>
  <si>
    <t>BC857CLT1GOSTR-ND</t>
  </si>
  <si>
    <t>TRANS PNP LP 100MA 45V SOT23</t>
  </si>
  <si>
    <t>R1</t>
  </si>
  <si>
    <t>R2</t>
  </si>
  <si>
    <t>C17</t>
  </si>
  <si>
    <t>GMK316BJ105KLHT</t>
  </si>
  <si>
    <t>587-3371-2-ND</t>
  </si>
  <si>
    <t>CAP CER 1UF 35V 10% X5R 1206</t>
  </si>
  <si>
    <t>R17</t>
  </si>
  <si>
    <t>BT1-4</t>
  </si>
  <si>
    <t>Geoforce</t>
  </si>
  <si>
    <t>Lithium Primary Cell 3.6V</t>
  </si>
  <si>
    <t>JP1</t>
  </si>
  <si>
    <t>MCU</t>
  </si>
  <si>
    <t>U2</t>
  </si>
  <si>
    <t>C8051F412-GQR-ND</t>
  </si>
  <si>
    <t>Silicon Laboratories</t>
  </si>
  <si>
    <t>C8051F412-GQR</t>
  </si>
  <si>
    <t>IC 8051 MCU 16K FLASH 32LQFP</t>
  </si>
  <si>
    <t>Resistor, SMD 590k</t>
  </si>
  <si>
    <t>Resistor, SMD 32k</t>
  </si>
  <si>
    <t>Resistor, SMD 200k</t>
  </si>
  <si>
    <t>Capacitor, Ceramic 4.7uF</t>
  </si>
  <si>
    <t>C6,8</t>
  </si>
  <si>
    <t>C7,9</t>
  </si>
  <si>
    <t>Generic</t>
  </si>
  <si>
    <t>R12,13</t>
  </si>
  <si>
    <t>Resistor, 100</t>
  </si>
  <si>
    <t>Current Sense</t>
  </si>
  <si>
    <t>J13,14</t>
  </si>
  <si>
    <t>1x2 Male Jumper Header</t>
  </si>
  <si>
    <t>2x2 Male Jumper Header</t>
  </si>
  <si>
    <t>L2</t>
  </si>
  <si>
    <t>FCI</t>
  </si>
  <si>
    <t>609-3242-ND</t>
  </si>
  <si>
    <t>67997-404HLF</t>
  </si>
  <si>
    <t>DLW21HN121SQ2L</t>
  </si>
  <si>
    <t>490-1065-2-ND</t>
  </si>
  <si>
    <t>CHOKE COMMON MODE 120 OHM 0805</t>
  </si>
  <si>
    <t>D2</t>
  </si>
  <si>
    <t>Littlefuse</t>
  </si>
  <si>
    <t>SA24CA</t>
  </si>
  <si>
    <t>SA24CATR-ND</t>
  </si>
  <si>
    <t>TVS DIODE 24VWM 38.9VC AXIAL</t>
  </si>
  <si>
    <t>U3</t>
  </si>
  <si>
    <t>Maxim</t>
  </si>
  <si>
    <t>MAX44284</t>
  </si>
  <si>
    <t>MAX44284HAUT+</t>
  </si>
  <si>
    <t>36V, Input Common-Mode, High-Precision, Low-Power Current-Sense Amplifier</t>
  </si>
  <si>
    <t>P1,2</t>
  </si>
  <si>
    <t>1x1 Male Jumper Header</t>
  </si>
  <si>
    <t>C18,19,20</t>
  </si>
  <si>
    <t>Capacitor, Ceramic 5uF</t>
  </si>
  <si>
    <t>C21</t>
  </si>
  <si>
    <t>Capacitor, Cermaic 2.2uF</t>
  </si>
  <si>
    <t>R18,19</t>
  </si>
  <si>
    <t>R7</t>
  </si>
  <si>
    <t>R20</t>
  </si>
  <si>
    <t>Resistor, 1.8K</t>
  </si>
  <si>
    <t>Debug Adapter</t>
  </si>
  <si>
    <t>RNF14FTD1R74-ND</t>
  </si>
  <si>
    <t>RNF14FTD1R74</t>
  </si>
  <si>
    <t>Stackpole Electronics</t>
  </si>
  <si>
    <t>RES 1.74 OHM 1/4W 1% AXIAL</t>
  </si>
  <si>
    <t>C10</t>
  </si>
  <si>
    <t>Capacitor, Ceramic 0.1uF</t>
  </si>
  <si>
    <t>Capacitor, Ceramic 330uF</t>
  </si>
  <si>
    <t>U4</t>
  </si>
  <si>
    <t>LM2937IMPX-12/NOPB</t>
  </si>
  <si>
    <t>296-35414-2-ND</t>
  </si>
  <si>
    <t>IC REG LDO 12V 0.4A SOT223</t>
  </si>
  <si>
    <t>C11,14</t>
  </si>
  <si>
    <t>C12</t>
  </si>
  <si>
    <t>Capacitor, Ceramic 15uF</t>
  </si>
  <si>
    <t>C13</t>
  </si>
  <si>
    <t>Capacitor, Ceramic 1uF</t>
  </si>
  <si>
    <t>Capacator, Ceramic 0.1uF</t>
  </si>
  <si>
    <t>R11</t>
  </si>
  <si>
    <t>Resistor, 2</t>
  </si>
  <si>
    <t>SW1</t>
  </si>
  <si>
    <t>TE Connectivity</t>
  </si>
  <si>
    <t>FSM4JH</t>
  </si>
  <si>
    <t>450-1650-ND</t>
  </si>
  <si>
    <t>SWITCH TACTILE SPST-NO 0.05A 12V</t>
  </si>
  <si>
    <t>R14,15,16</t>
  </si>
  <si>
    <t>Resistor, 1K</t>
  </si>
  <si>
    <t>C15</t>
  </si>
  <si>
    <t>C16</t>
  </si>
  <si>
    <t>Vishay Dale</t>
  </si>
  <si>
    <t>CMF55400R00FKEB</t>
  </si>
  <si>
    <t>CMF55400R00FKEB-ND</t>
  </si>
  <si>
    <t>RES 400 OHM 1/2W 1% AXIAL</t>
  </si>
  <si>
    <t>J12</t>
  </si>
  <si>
    <t>Molex</t>
  </si>
  <si>
    <t>WM9219-ND</t>
  </si>
  <si>
    <t>CONN HEADER 10POS .100 VERT GOLD</t>
  </si>
  <si>
    <t>PCB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</si>
</sst>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.00000_);_(&quot;$&quot;* \(#,##0.000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1" applyNumberFormat="1" applyFont="1" applyAlignment="1">
      <alignment horizontal="center"/>
    </xf>
    <xf numFmtId="164" fontId="0" fillId="0" borderId="0" xfId="1" applyNumberFormat="1" applyFont="1"/>
    <xf numFmtId="164" fontId="2" fillId="0" borderId="0" xfId="1" applyNumberFormat="1" applyFont="1"/>
    <xf numFmtId="0" fontId="3" fillId="0" borderId="0" xfId="0" applyFont="1"/>
    <xf numFmtId="164" fontId="3" fillId="0" borderId="0" xfId="1" applyNumberFormat="1" applyFont="1"/>
    <xf numFmtId="0" fontId="2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abSelected="1" workbookViewId="0">
      <selection activeCell="J37" sqref="J37"/>
    </sheetView>
  </sheetViews>
  <sheetFormatPr defaultRowHeight="15" x14ac:dyDescent="0.25"/>
  <cols>
    <col min="1" max="1" width="14.42578125" bestFit="1" customWidth="1"/>
    <col min="2" max="2" width="11.42578125" bestFit="1" customWidth="1"/>
    <col min="3" max="3" width="19.85546875" bestFit="1" customWidth="1"/>
    <col min="4" max="4" width="21.140625" bestFit="1" customWidth="1"/>
    <col min="5" max="5" width="9.140625" bestFit="1" customWidth="1"/>
    <col min="6" max="6" width="20.5703125" bestFit="1" customWidth="1"/>
    <col min="7" max="7" width="73.28515625" bestFit="1" customWidth="1"/>
    <col min="8" max="8" width="13.28515625" style="4" bestFit="1" customWidth="1"/>
    <col min="9" max="9" width="4.140625" bestFit="1" customWidth="1"/>
    <col min="10" max="10" width="18.5703125" style="4" customWidth="1"/>
    <col min="12" max="12" width="11" bestFit="1" customWidth="1"/>
  </cols>
  <sheetData>
    <row r="1" spans="1:12" x14ac:dyDescent="0.25">
      <c r="A1" s="8" t="s">
        <v>5</v>
      </c>
      <c r="B1" s="8"/>
      <c r="C1" s="8"/>
      <c r="D1" s="8"/>
      <c r="E1" s="8"/>
      <c r="F1" s="8"/>
      <c r="G1" s="8"/>
      <c r="H1" s="8"/>
      <c r="I1" s="8"/>
      <c r="J1" s="8"/>
    </row>
    <row r="2" spans="1:12" s="1" customFormat="1" x14ac:dyDescent="0.25">
      <c r="A2" s="2" t="s">
        <v>4</v>
      </c>
      <c r="B2" s="2" t="s">
        <v>1</v>
      </c>
      <c r="C2" s="2" t="s">
        <v>9</v>
      </c>
      <c r="D2" s="2" t="s">
        <v>11</v>
      </c>
      <c r="E2" s="2" t="s">
        <v>0</v>
      </c>
      <c r="F2" s="2" t="s">
        <v>8</v>
      </c>
      <c r="G2" s="2" t="s">
        <v>2</v>
      </c>
      <c r="H2" s="3" t="s">
        <v>15</v>
      </c>
      <c r="I2" s="2" t="s">
        <v>3</v>
      </c>
      <c r="J2" s="5" t="s">
        <v>16</v>
      </c>
      <c r="L2" s="1" t="s">
        <v>16</v>
      </c>
    </row>
    <row r="3" spans="1:12" x14ac:dyDescent="0.25">
      <c r="A3" t="s">
        <v>6</v>
      </c>
      <c r="B3" t="s">
        <v>7</v>
      </c>
      <c r="C3" t="s">
        <v>10</v>
      </c>
      <c r="D3" t="s">
        <v>12</v>
      </c>
      <c r="E3" t="s">
        <v>13</v>
      </c>
      <c r="F3" t="s">
        <v>14</v>
      </c>
      <c r="G3" t="s">
        <v>17</v>
      </c>
      <c r="H3" s="4">
        <v>0.6552</v>
      </c>
      <c r="I3">
        <v>1</v>
      </c>
      <c r="J3" s="4">
        <f>H3*I3</f>
        <v>0.6552</v>
      </c>
      <c r="L3" s="4">
        <f>SUM(J:J)</f>
        <v>23.892160000000011</v>
      </c>
    </row>
    <row r="4" spans="1:12" x14ac:dyDescent="0.25">
      <c r="A4" t="s">
        <v>6</v>
      </c>
      <c r="B4" t="s">
        <v>18</v>
      </c>
      <c r="C4" t="s">
        <v>19</v>
      </c>
      <c r="D4" t="s">
        <v>25</v>
      </c>
      <c r="E4" t="s">
        <v>13</v>
      </c>
      <c r="F4" t="s">
        <v>20</v>
      </c>
      <c r="G4" t="s">
        <v>21</v>
      </c>
      <c r="H4" s="4">
        <v>8.8959999999999997E-2</v>
      </c>
      <c r="I4">
        <v>1</v>
      </c>
      <c r="J4" s="4">
        <f t="shared" ref="J4:J39" si="0">H4*I4</f>
        <v>8.8959999999999997E-2</v>
      </c>
    </row>
    <row r="5" spans="1:12" x14ac:dyDescent="0.25">
      <c r="A5" t="s">
        <v>6</v>
      </c>
      <c r="B5" t="s">
        <v>22</v>
      </c>
      <c r="C5" t="s">
        <v>23</v>
      </c>
      <c r="D5" t="s">
        <v>24</v>
      </c>
      <c r="E5" t="s">
        <v>13</v>
      </c>
      <c r="F5" t="s">
        <v>26</v>
      </c>
      <c r="G5" t="s">
        <v>27</v>
      </c>
      <c r="H5" s="4">
        <v>0.10013</v>
      </c>
      <c r="I5">
        <v>1</v>
      </c>
      <c r="J5" s="4">
        <f t="shared" si="0"/>
        <v>0.10013</v>
      </c>
    </row>
    <row r="6" spans="1:12" x14ac:dyDescent="0.25">
      <c r="A6" t="s">
        <v>6</v>
      </c>
      <c r="B6" t="s">
        <v>32</v>
      </c>
      <c r="C6" t="s">
        <v>29</v>
      </c>
      <c r="D6" t="s">
        <v>28</v>
      </c>
      <c r="E6" t="s">
        <v>13</v>
      </c>
      <c r="F6" t="s">
        <v>30</v>
      </c>
      <c r="G6" t="s">
        <v>31</v>
      </c>
      <c r="H6" s="4">
        <v>5.2999999999999999E-2</v>
      </c>
      <c r="I6">
        <v>1</v>
      </c>
      <c r="J6" s="4">
        <f t="shared" si="0"/>
        <v>5.2999999999999999E-2</v>
      </c>
    </row>
    <row r="7" spans="1:12" x14ac:dyDescent="0.25">
      <c r="A7" t="s">
        <v>6</v>
      </c>
      <c r="B7" t="s">
        <v>33</v>
      </c>
      <c r="C7" t="s">
        <v>29</v>
      </c>
      <c r="D7" t="s">
        <v>34</v>
      </c>
      <c r="E7" t="s">
        <v>13</v>
      </c>
      <c r="F7" t="s">
        <v>35</v>
      </c>
      <c r="G7" t="s">
        <v>36</v>
      </c>
      <c r="H7" s="4">
        <v>2.0930000000000001E-2</v>
      </c>
      <c r="I7">
        <v>1</v>
      </c>
      <c r="J7" s="4">
        <f t="shared" si="0"/>
        <v>2.0930000000000001E-2</v>
      </c>
    </row>
    <row r="8" spans="1:12" x14ac:dyDescent="0.25">
      <c r="A8" t="s">
        <v>6</v>
      </c>
      <c r="B8" t="s">
        <v>37</v>
      </c>
      <c r="C8" t="s">
        <v>60</v>
      </c>
      <c r="G8" t="s">
        <v>54</v>
      </c>
      <c r="H8" s="4">
        <v>0.01</v>
      </c>
      <c r="I8">
        <v>1</v>
      </c>
      <c r="J8" s="4">
        <f t="shared" si="0"/>
        <v>0.01</v>
      </c>
    </row>
    <row r="9" spans="1:12" x14ac:dyDescent="0.25">
      <c r="A9" t="s">
        <v>6</v>
      </c>
      <c r="B9" t="s">
        <v>38</v>
      </c>
      <c r="C9" t="s">
        <v>60</v>
      </c>
      <c r="G9" t="s">
        <v>55</v>
      </c>
      <c r="H9" s="4">
        <v>0.01</v>
      </c>
      <c r="I9">
        <v>1</v>
      </c>
      <c r="J9" s="4">
        <f t="shared" si="0"/>
        <v>0.01</v>
      </c>
    </row>
    <row r="10" spans="1:12" x14ac:dyDescent="0.25">
      <c r="A10" t="s">
        <v>6</v>
      </c>
      <c r="B10" t="s">
        <v>39</v>
      </c>
      <c r="C10" t="s">
        <v>19</v>
      </c>
      <c r="D10" t="s">
        <v>40</v>
      </c>
      <c r="E10" t="s">
        <v>13</v>
      </c>
      <c r="F10" t="s">
        <v>41</v>
      </c>
      <c r="G10" t="s">
        <v>42</v>
      </c>
      <c r="H10" s="4">
        <v>3.9899999999999998E-2</v>
      </c>
      <c r="I10">
        <v>1</v>
      </c>
      <c r="J10" s="4">
        <f t="shared" si="0"/>
        <v>3.9899999999999998E-2</v>
      </c>
    </row>
    <row r="11" spans="1:12" x14ac:dyDescent="0.25">
      <c r="A11" t="s">
        <v>6</v>
      </c>
      <c r="B11" t="s">
        <v>43</v>
      </c>
      <c r="C11" t="s">
        <v>60</v>
      </c>
      <c r="G11" t="s">
        <v>56</v>
      </c>
      <c r="H11" s="4">
        <v>0.01</v>
      </c>
      <c r="I11">
        <v>1</v>
      </c>
      <c r="J11" s="4">
        <f t="shared" si="0"/>
        <v>0.01</v>
      </c>
    </row>
    <row r="12" spans="1:12" x14ac:dyDescent="0.25">
      <c r="A12" t="s">
        <v>6</v>
      </c>
      <c r="B12" t="s">
        <v>44</v>
      </c>
      <c r="E12" t="s">
        <v>45</v>
      </c>
      <c r="G12" t="s">
        <v>46</v>
      </c>
      <c r="H12" s="4">
        <v>3.04</v>
      </c>
      <c r="I12">
        <v>4</v>
      </c>
      <c r="J12" s="4">
        <f t="shared" si="0"/>
        <v>12.16</v>
      </c>
    </row>
    <row r="13" spans="1:12" x14ac:dyDescent="0.25">
      <c r="A13" t="s">
        <v>6</v>
      </c>
      <c r="B13" t="s">
        <v>47</v>
      </c>
      <c r="C13" t="s">
        <v>68</v>
      </c>
      <c r="D13" t="s">
        <v>70</v>
      </c>
      <c r="E13" t="s">
        <v>13</v>
      </c>
      <c r="F13" t="s">
        <v>69</v>
      </c>
      <c r="G13" t="s">
        <v>66</v>
      </c>
      <c r="H13" s="4">
        <v>7.3590000000000003E-2</v>
      </c>
      <c r="I13">
        <v>1</v>
      </c>
      <c r="J13" s="4">
        <f t="shared" si="0"/>
        <v>7.3590000000000003E-2</v>
      </c>
    </row>
    <row r="14" spans="1:12" x14ac:dyDescent="0.25">
      <c r="A14" t="s">
        <v>48</v>
      </c>
      <c r="B14" t="s">
        <v>49</v>
      </c>
      <c r="C14" t="s">
        <v>51</v>
      </c>
      <c r="D14" t="s">
        <v>52</v>
      </c>
      <c r="E14" t="s">
        <v>13</v>
      </c>
      <c r="F14" t="s">
        <v>50</v>
      </c>
      <c r="G14" t="s">
        <v>53</v>
      </c>
      <c r="H14" s="4">
        <v>5.0435999999999996</v>
      </c>
      <c r="I14">
        <v>1</v>
      </c>
      <c r="J14" s="4">
        <f t="shared" si="0"/>
        <v>5.0435999999999996</v>
      </c>
    </row>
    <row r="15" spans="1:12" x14ac:dyDescent="0.25">
      <c r="A15" t="s">
        <v>48</v>
      </c>
      <c r="B15" t="s">
        <v>58</v>
      </c>
      <c r="C15" t="s">
        <v>60</v>
      </c>
      <c r="G15" t="s">
        <v>57</v>
      </c>
      <c r="H15" s="4">
        <v>0.1</v>
      </c>
      <c r="I15">
        <v>2</v>
      </c>
      <c r="J15" s="4">
        <f t="shared" si="0"/>
        <v>0.2</v>
      </c>
    </row>
    <row r="16" spans="1:12" x14ac:dyDescent="0.25">
      <c r="A16" t="s">
        <v>48</v>
      </c>
      <c r="B16" t="s">
        <v>59</v>
      </c>
      <c r="C16" t="s">
        <v>60</v>
      </c>
      <c r="G16" t="s">
        <v>111</v>
      </c>
      <c r="H16" s="4">
        <v>0.1</v>
      </c>
      <c r="I16">
        <v>2</v>
      </c>
      <c r="J16" s="4">
        <f t="shared" si="0"/>
        <v>0.2</v>
      </c>
    </row>
    <row r="17" spans="1:10" x14ac:dyDescent="0.25">
      <c r="A17" t="s">
        <v>48</v>
      </c>
      <c r="B17" t="s">
        <v>61</v>
      </c>
      <c r="C17" t="s">
        <v>60</v>
      </c>
      <c r="G17" t="s">
        <v>62</v>
      </c>
      <c r="H17" s="4">
        <v>0.01</v>
      </c>
      <c r="I17">
        <v>2</v>
      </c>
      <c r="J17" s="4">
        <f t="shared" si="0"/>
        <v>0.02</v>
      </c>
    </row>
    <row r="18" spans="1:10" x14ac:dyDescent="0.25">
      <c r="A18" t="s">
        <v>63</v>
      </c>
      <c r="B18" t="s">
        <v>64</v>
      </c>
      <c r="C18" t="s">
        <v>60</v>
      </c>
      <c r="G18" t="s">
        <v>65</v>
      </c>
      <c r="I18">
        <v>2</v>
      </c>
      <c r="J18" s="4">
        <f t="shared" si="0"/>
        <v>0</v>
      </c>
    </row>
    <row r="19" spans="1:10" x14ac:dyDescent="0.25">
      <c r="A19" t="s">
        <v>63</v>
      </c>
      <c r="B19" t="s">
        <v>67</v>
      </c>
      <c r="C19" t="s">
        <v>23</v>
      </c>
      <c r="D19" t="s">
        <v>71</v>
      </c>
      <c r="E19" t="s">
        <v>13</v>
      </c>
      <c r="F19" t="s">
        <v>72</v>
      </c>
      <c r="G19" t="s">
        <v>73</v>
      </c>
      <c r="H19" s="4">
        <v>0.17949000000000001</v>
      </c>
      <c r="I19">
        <v>1</v>
      </c>
      <c r="J19" s="4">
        <f t="shared" si="0"/>
        <v>0.17949000000000001</v>
      </c>
    </row>
    <row r="20" spans="1:10" x14ac:dyDescent="0.25">
      <c r="A20" t="s">
        <v>63</v>
      </c>
      <c r="B20" t="s">
        <v>74</v>
      </c>
      <c r="C20" t="s">
        <v>75</v>
      </c>
      <c r="D20" t="s">
        <v>76</v>
      </c>
      <c r="E20" t="s">
        <v>13</v>
      </c>
      <c r="F20" t="s">
        <v>77</v>
      </c>
      <c r="G20" t="s">
        <v>78</v>
      </c>
      <c r="H20" s="4">
        <v>0.16675000000000001</v>
      </c>
      <c r="I20">
        <v>1</v>
      </c>
      <c r="J20" s="4">
        <f t="shared" si="0"/>
        <v>0.16675000000000001</v>
      </c>
    </row>
    <row r="21" spans="1:10" x14ac:dyDescent="0.25">
      <c r="A21" t="s">
        <v>63</v>
      </c>
      <c r="B21" t="s">
        <v>79</v>
      </c>
      <c r="C21" t="s">
        <v>80</v>
      </c>
      <c r="D21" t="s">
        <v>81</v>
      </c>
      <c r="E21" t="s">
        <v>80</v>
      </c>
      <c r="F21" t="s">
        <v>82</v>
      </c>
      <c r="G21" t="s">
        <v>83</v>
      </c>
      <c r="H21" s="4">
        <v>0.93</v>
      </c>
      <c r="I21">
        <v>1</v>
      </c>
      <c r="J21" s="4">
        <f t="shared" si="0"/>
        <v>0.93</v>
      </c>
    </row>
    <row r="22" spans="1:10" x14ac:dyDescent="0.25">
      <c r="A22" t="s">
        <v>63</v>
      </c>
      <c r="B22" t="s">
        <v>84</v>
      </c>
      <c r="C22" t="s">
        <v>60</v>
      </c>
      <c r="G22" t="s">
        <v>85</v>
      </c>
      <c r="I22">
        <v>2</v>
      </c>
      <c r="J22" s="4">
        <f t="shared" si="0"/>
        <v>0</v>
      </c>
    </row>
    <row r="23" spans="1:10" x14ac:dyDescent="0.25">
      <c r="A23" t="s">
        <v>63</v>
      </c>
      <c r="B23" t="s">
        <v>86</v>
      </c>
      <c r="C23" t="s">
        <v>60</v>
      </c>
      <c r="G23" t="s">
        <v>87</v>
      </c>
      <c r="H23" s="4">
        <v>0.1</v>
      </c>
      <c r="I23">
        <v>3</v>
      </c>
      <c r="J23" s="4">
        <f t="shared" si="0"/>
        <v>0.30000000000000004</v>
      </c>
    </row>
    <row r="24" spans="1:10" x14ac:dyDescent="0.25">
      <c r="A24" t="s">
        <v>63</v>
      </c>
      <c r="B24" t="s">
        <v>88</v>
      </c>
      <c r="C24" t="s">
        <v>60</v>
      </c>
      <c r="G24" t="s">
        <v>89</v>
      </c>
      <c r="H24" s="4">
        <v>0.1</v>
      </c>
      <c r="I24">
        <v>1</v>
      </c>
      <c r="J24" s="4">
        <f t="shared" si="0"/>
        <v>0.1</v>
      </c>
    </row>
    <row r="25" spans="1:10" s="6" customFormat="1" x14ac:dyDescent="0.25">
      <c r="A25" s="6" t="s">
        <v>63</v>
      </c>
      <c r="B25" s="6" t="s">
        <v>90</v>
      </c>
      <c r="C25" s="6" t="s">
        <v>123</v>
      </c>
      <c r="D25" s="6" t="s">
        <v>124</v>
      </c>
      <c r="E25" s="6" t="s">
        <v>13</v>
      </c>
      <c r="F25" s="6" t="s">
        <v>125</v>
      </c>
      <c r="G25" s="6" t="s">
        <v>126</v>
      </c>
      <c r="H25" s="7">
        <v>7.8399999999999997E-2</v>
      </c>
      <c r="I25" s="6">
        <v>2</v>
      </c>
      <c r="J25" s="7">
        <f t="shared" si="0"/>
        <v>0.15679999999999999</v>
      </c>
    </row>
    <row r="26" spans="1:10" x14ac:dyDescent="0.25">
      <c r="A26" t="s">
        <v>63</v>
      </c>
      <c r="B26" t="s">
        <v>91</v>
      </c>
      <c r="C26" t="s">
        <v>97</v>
      </c>
      <c r="D26" t="s">
        <v>96</v>
      </c>
      <c r="E26" t="s">
        <v>13</v>
      </c>
      <c r="F26" t="s">
        <v>95</v>
      </c>
      <c r="G26" t="s">
        <v>98</v>
      </c>
      <c r="H26" s="4">
        <v>1.4999999999999999E-2</v>
      </c>
      <c r="I26">
        <v>1</v>
      </c>
      <c r="J26" s="4">
        <f t="shared" si="0"/>
        <v>1.4999999999999999E-2</v>
      </c>
    </row>
    <row r="27" spans="1:10" x14ac:dyDescent="0.25">
      <c r="A27" t="s">
        <v>63</v>
      </c>
      <c r="B27" t="s">
        <v>92</v>
      </c>
      <c r="C27" t="s">
        <v>60</v>
      </c>
      <c r="G27" t="s">
        <v>93</v>
      </c>
      <c r="H27" s="4">
        <v>0.01</v>
      </c>
      <c r="I27">
        <v>1</v>
      </c>
      <c r="J27" s="4">
        <f t="shared" si="0"/>
        <v>0.01</v>
      </c>
    </row>
    <row r="28" spans="1:10" x14ac:dyDescent="0.25">
      <c r="A28" t="s">
        <v>94</v>
      </c>
      <c r="B28" t="s">
        <v>99</v>
      </c>
      <c r="C28" t="s">
        <v>60</v>
      </c>
      <c r="G28" t="s">
        <v>101</v>
      </c>
      <c r="H28" s="4">
        <v>0.1</v>
      </c>
      <c r="I28">
        <v>1</v>
      </c>
      <c r="J28" s="4">
        <f t="shared" si="0"/>
        <v>0.1</v>
      </c>
    </row>
    <row r="29" spans="1:10" x14ac:dyDescent="0.25">
      <c r="A29" t="s">
        <v>94</v>
      </c>
      <c r="B29" t="s">
        <v>106</v>
      </c>
      <c r="G29" t="s">
        <v>100</v>
      </c>
      <c r="H29" s="4">
        <v>0.1</v>
      </c>
      <c r="I29">
        <v>2</v>
      </c>
      <c r="J29" s="4">
        <f t="shared" si="0"/>
        <v>0.2</v>
      </c>
    </row>
    <row r="30" spans="1:10" x14ac:dyDescent="0.25">
      <c r="A30" t="s">
        <v>94</v>
      </c>
      <c r="B30" t="s">
        <v>102</v>
      </c>
      <c r="C30" t="s">
        <v>10</v>
      </c>
      <c r="D30" t="s">
        <v>103</v>
      </c>
      <c r="E30" t="s">
        <v>13</v>
      </c>
      <c r="F30" t="s">
        <v>104</v>
      </c>
      <c r="G30" t="s">
        <v>105</v>
      </c>
      <c r="H30" s="4">
        <v>0.72624999999999995</v>
      </c>
      <c r="I30">
        <v>1</v>
      </c>
      <c r="J30" s="4">
        <f t="shared" si="0"/>
        <v>0.72624999999999995</v>
      </c>
    </row>
    <row r="31" spans="1:10" x14ac:dyDescent="0.25">
      <c r="A31" t="s">
        <v>94</v>
      </c>
      <c r="B31" t="s">
        <v>107</v>
      </c>
      <c r="C31" t="s">
        <v>60</v>
      </c>
      <c r="G31" t="s">
        <v>108</v>
      </c>
      <c r="H31" s="4">
        <v>0.1</v>
      </c>
      <c r="I31">
        <v>1</v>
      </c>
      <c r="J31" s="4">
        <f t="shared" si="0"/>
        <v>0.1</v>
      </c>
    </row>
    <row r="32" spans="1:10" x14ac:dyDescent="0.25">
      <c r="A32" t="s">
        <v>94</v>
      </c>
      <c r="B32" t="s">
        <v>109</v>
      </c>
      <c r="C32" t="s">
        <v>60</v>
      </c>
      <c r="G32" t="s">
        <v>110</v>
      </c>
      <c r="H32" s="4">
        <v>0.1</v>
      </c>
      <c r="I32">
        <v>1</v>
      </c>
      <c r="J32" s="4">
        <f t="shared" si="0"/>
        <v>0.1</v>
      </c>
    </row>
    <row r="33" spans="1:10" x14ac:dyDescent="0.25">
      <c r="A33" t="s">
        <v>94</v>
      </c>
      <c r="B33" t="s">
        <v>112</v>
      </c>
      <c r="C33" t="s">
        <v>60</v>
      </c>
      <c r="G33" t="s">
        <v>113</v>
      </c>
      <c r="H33" s="4">
        <v>0.01</v>
      </c>
      <c r="I33">
        <v>1</v>
      </c>
      <c r="J33" s="4">
        <f t="shared" si="0"/>
        <v>0.01</v>
      </c>
    </row>
    <row r="34" spans="1:10" x14ac:dyDescent="0.25">
      <c r="A34" t="s">
        <v>94</v>
      </c>
      <c r="B34" t="s">
        <v>114</v>
      </c>
      <c r="C34" t="s">
        <v>115</v>
      </c>
      <c r="D34" t="s">
        <v>116</v>
      </c>
      <c r="E34" t="s">
        <v>13</v>
      </c>
      <c r="F34" t="s">
        <v>117</v>
      </c>
      <c r="G34" t="s">
        <v>118</v>
      </c>
      <c r="H34" s="4">
        <v>5.5300000000000002E-2</v>
      </c>
      <c r="I34">
        <v>1</v>
      </c>
      <c r="J34" s="4">
        <f t="shared" si="0"/>
        <v>5.5300000000000002E-2</v>
      </c>
    </row>
    <row r="35" spans="1:10" x14ac:dyDescent="0.25">
      <c r="A35" t="s">
        <v>94</v>
      </c>
      <c r="B35" t="s">
        <v>119</v>
      </c>
      <c r="C35" t="s">
        <v>60</v>
      </c>
      <c r="G35" t="s">
        <v>120</v>
      </c>
      <c r="H35" s="4">
        <v>0.01</v>
      </c>
      <c r="I35">
        <v>3</v>
      </c>
      <c r="J35" s="4">
        <f t="shared" si="0"/>
        <v>0.03</v>
      </c>
    </row>
    <row r="36" spans="1:10" x14ac:dyDescent="0.25">
      <c r="A36" t="s">
        <v>94</v>
      </c>
      <c r="B36" t="s">
        <v>121</v>
      </c>
      <c r="C36" t="s">
        <v>60</v>
      </c>
      <c r="G36" t="s">
        <v>100</v>
      </c>
      <c r="H36" s="4">
        <v>0.1</v>
      </c>
      <c r="I36">
        <v>1</v>
      </c>
      <c r="J36" s="4">
        <f t="shared" si="0"/>
        <v>0.1</v>
      </c>
    </row>
    <row r="37" spans="1:10" x14ac:dyDescent="0.25">
      <c r="A37" t="s">
        <v>94</v>
      </c>
      <c r="B37" t="s">
        <v>122</v>
      </c>
      <c r="C37" t="s">
        <v>60</v>
      </c>
      <c r="G37" t="s">
        <v>110</v>
      </c>
      <c r="H37" s="4">
        <v>0.1</v>
      </c>
      <c r="I37">
        <v>1</v>
      </c>
      <c r="J37" s="4">
        <f t="shared" si="0"/>
        <v>0.1</v>
      </c>
    </row>
    <row r="38" spans="1:10" x14ac:dyDescent="0.25">
      <c r="A38" t="s">
        <v>94</v>
      </c>
      <c r="B38" t="s">
        <v>127</v>
      </c>
      <c r="C38" t="s">
        <v>128</v>
      </c>
      <c r="D38">
        <v>7024610041</v>
      </c>
      <c r="E38" t="s">
        <v>13</v>
      </c>
      <c r="F38" t="s">
        <v>129</v>
      </c>
      <c r="G38" t="s">
        <v>130</v>
      </c>
      <c r="H38" s="4">
        <v>0.82726</v>
      </c>
      <c r="I38">
        <v>1</v>
      </c>
      <c r="J38" s="4">
        <f t="shared" si="0"/>
        <v>0.82726</v>
      </c>
    </row>
    <row r="39" spans="1:10" x14ac:dyDescent="0.25">
      <c r="C39" t="s">
        <v>60</v>
      </c>
      <c r="G39" t="s">
        <v>131</v>
      </c>
      <c r="H39" s="4">
        <v>1</v>
      </c>
      <c r="I39">
        <v>1</v>
      </c>
      <c r="J39" s="4">
        <f t="shared" si="0"/>
        <v>1</v>
      </c>
    </row>
  </sheetData>
  <autoFilter ref="A2:J2"/>
  <mergeCells count="1">
    <mergeCell ref="A1:J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Montana State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 Shannon</dc:creator>
  <cp:lastModifiedBy>Carol Shannon</cp:lastModifiedBy>
  <dcterms:created xsi:type="dcterms:W3CDTF">2014-04-07T21:34:11Z</dcterms:created>
  <dcterms:modified xsi:type="dcterms:W3CDTF">2014-04-10T21:27:44Z</dcterms:modified>
</cp:coreProperties>
</file>